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6"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5" i="6" l="1"/>
  <c r="E15" i="6"/>
  <c r="D15" i="6"/>
  <c r="D16" i="6" s="1"/>
  <c r="F12" i="6"/>
  <c r="E12" i="6"/>
  <c r="D12" i="6"/>
  <c r="F9" i="6"/>
  <c r="E9" i="6"/>
  <c r="D9" i="6"/>
  <c r="K25" i="5"/>
  <c r="L25" i="5"/>
  <c r="M25" i="5"/>
  <c r="M50" i="5" s="1"/>
  <c r="K41" i="5"/>
  <c r="L41" i="5"/>
  <c r="M41" i="5"/>
  <c r="K36" i="5"/>
  <c r="L36" i="5"/>
  <c r="M36" i="5"/>
  <c r="K49" i="5"/>
  <c r="K50" i="5" s="1"/>
  <c r="L49" i="5"/>
  <c r="L50" i="5" s="1"/>
  <c r="M49" i="5"/>
  <c r="E16" i="6" l="1"/>
  <c r="F16" i="6"/>
</calcChain>
</file>

<file path=xl/sharedStrings.xml><?xml version="1.0" encoding="utf-8"?>
<sst xmlns="http://schemas.openxmlformats.org/spreadsheetml/2006/main" count="413" uniqueCount="252">
  <si>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</si>
  <si>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</si>
  <si>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</si>
  <si>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</si>
  <si>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</si>
  <si>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</si>
  <si>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</si>
  <si>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</si>
  <si>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</si>
  <si>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</si>
  <si>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</si>
  <si>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</si>
  <si>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</si>
  <si>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</si>
  <si>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</si>
  <si>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</si>
  <si>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</si>
  <si>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</si>
  <si>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</si>
  <si>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</si>
  <si>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</si>
  <si>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</si>
  <si>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</si>
  <si>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</si>
  <si>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</si>
  <si>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</si>
  <si>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</si>
  <si>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</si>
  <si>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</si>
  <si>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</si>
  <si>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</si>
  <si>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Last Bid Price</t>
  </si>
  <si>
    <t>Last Offer price</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</si>
  <si>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</si>
  <si>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</si>
  <si>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</si>
  <si>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</si>
  <si>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</si>
  <si>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</si>
  <si>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</si>
  <si>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</si>
  <si>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</si>
  <si>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</si>
  <si>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</si>
  <si>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</si>
  <si>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</si>
  <si>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</si>
  <si>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</si>
  <si>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</si>
  <si>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</si>
  <si>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</si>
  <si>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</si>
  <si>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</si>
  <si>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</si>
  <si>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</si>
  <si>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</si>
  <si>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</si>
  <si>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</si>
  <si>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</si>
  <si>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</si>
  <si>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</si>
  <si>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</si>
  <si>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</si>
  <si>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</si>
  <si>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</si>
  <si>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</si>
  <si>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</si>
  <si>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</si>
  <si>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</si>
  <si>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</si>
  <si>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</si>
  <si>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</si>
  <si>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</si>
  <si>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</si>
  <si>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</si>
  <si>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</si>
  <si>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</si>
  <si>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</si>
  <si>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</si>
  <si>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</si>
  <si>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</si>
  <si>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</si>
  <si>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</si>
  <si>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</si>
  <si>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</si>
  <si>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</si>
  <si>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</si>
  <si>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</si>
  <si>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</si>
  <si>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</si>
  <si>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</si>
  <si>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</si>
  <si>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</si>
  <si>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</si>
  <si>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</si>
  <si>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</si>
  <si>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</si>
  <si>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</si>
  <si>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</si>
  <si>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</si>
  <si>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</si>
  <si>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</si>
  <si>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</si>
  <si>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</si>
  <si>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</si>
  <si>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</si>
  <si>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</si>
  <si>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</si>
  <si>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</si>
  <si>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</si>
  <si>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</si>
  <si>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</si>
  <si>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</si>
  <si>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</si>
  <si>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</si>
  <si>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</si>
  <si>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</si>
  <si>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</si>
  <si>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</si>
  <si>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</si>
  <si>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</si>
  <si>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</si>
  <si>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</si>
  <si>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</si>
  <si>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</si>
  <si>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</si>
  <si>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</si>
  <si>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</si>
  <si>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</si>
  <si>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</si>
  <si>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</si>
  <si>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</si>
  <si>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</si>
  <si>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</si>
  <si>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General Assembly Meeting holding on Monday 15/12/2016 at company building  to discuss increase in capital company according to subscription  .</t>
  </si>
  <si>
    <t>BMFI</t>
  </si>
  <si>
    <t>Mosul Bank For Investment</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</si>
  <si>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</si>
  <si>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</si>
  <si>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</si>
  <si>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</si>
  <si>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</si>
  <si>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</si>
  <si>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</si>
  <si>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</si>
  <si>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</si>
  <si>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</si>
  <si>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</si>
  <si>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</si>
  <si>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</si>
  <si>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</si>
  <si>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</si>
  <si>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</si>
  <si>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</si>
  <si>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</si>
  <si>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</si>
  <si>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</si>
  <si>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</si>
  <si>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</si>
  <si>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</si>
  <si>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</si>
  <si>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</si>
  <si>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</si>
  <si>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</si>
  <si>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</si>
  <si>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</si>
  <si>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North Bank(BNOR)</t>
  </si>
  <si>
    <t>Al-Sadeer Hotel(HSAD)</t>
  </si>
  <si>
    <t>Al-Mansour Hotel(HMAN)</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</si>
  <si>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</si>
  <si>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</si>
  <si>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</si>
  <si>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</si>
  <si>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</si>
  <si>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</si>
  <si>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</si>
  <si>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</si>
  <si>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</si>
  <si>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</si>
  <si>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</si>
  <si>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</si>
  <si>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</si>
  <si>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</si>
  <si>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</si>
  <si>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</si>
  <si>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</si>
  <si>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</si>
  <si>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</si>
  <si>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</si>
  <si>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</si>
  <si>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</si>
  <si>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</si>
  <si>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</si>
  <si>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</si>
  <si>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</si>
  <si>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</si>
  <si>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</si>
  <si>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</si>
  <si>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</si>
  <si>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</si>
  <si>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</si>
  <si>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</si>
  <si>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</si>
  <si>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</si>
  <si>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</si>
  <si>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</si>
  <si>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</si>
  <si>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National Chemical &amp;Plastic Industries(INCP)</t>
  </si>
  <si>
    <t>General Assembly Meeting will be holding on Thursday 1/9/2016 at company building ,  to discuss financial statement of the ended year  2015 ,cash dividend 2015 , suspend trading from 29/8/2016 .</t>
  </si>
  <si>
    <t>General Assembly Meeting will be holding on Thursday 1/9/2016 at company building ,  to discuss financial statement of the ended year  2015 , suspend trading from 29/8/2016 .</t>
  </si>
  <si>
    <t>Middle East for Production- Fish(AMEF)</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</si>
  <si>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</si>
  <si>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General Assembly Meeting will be holding on Friday 2/9/2016 at Arbil ,  to discuss financial statement of the ended year  2015 ,cash dividend 2015, elect New Board of Council Administeration,suspend trading from 30/8/2016 .</t>
  </si>
  <si>
    <t xml:space="preserve"> </t>
  </si>
  <si>
    <t>Babylon Bank</t>
  </si>
  <si>
    <t>BBAY</t>
  </si>
  <si>
    <t>Total of Hotels Sector</t>
  </si>
  <si>
    <t>Credit Bank Of Iraq</t>
  </si>
  <si>
    <t>BROI</t>
  </si>
  <si>
    <t>Gulf Insurance</t>
  </si>
  <si>
    <t>NGIR</t>
  </si>
  <si>
    <t>Iraqi Date Processing and Marketing</t>
  </si>
  <si>
    <t>IIDP</t>
  </si>
  <si>
    <t xml:space="preserve"> Arab Islamic Bank</t>
  </si>
  <si>
    <t>BAAI</t>
  </si>
  <si>
    <t xml:space="preserve">Total Regular </t>
  </si>
  <si>
    <t>Al-Mansour Pharmaceuticals Industries(IMAP)</t>
  </si>
  <si>
    <t>General Assembly Meeting will be holding on Saturday 1/10/2016 at company building ,  to discuss financial statement of the ended year  2015 ,cash dividend , elect New Board of Council Administeration,suspend trading from 27/9/2016 .</t>
  </si>
  <si>
    <t>Regular Market</t>
  </si>
  <si>
    <t>Buy</t>
  </si>
  <si>
    <t>No.of trades</t>
  </si>
  <si>
    <t xml:space="preserve">Traded Shares </t>
  </si>
  <si>
    <t xml:space="preserve">Trading Volume </t>
  </si>
  <si>
    <t>Banks Sector</t>
  </si>
  <si>
    <t xml:space="preserve">Commercial Bank of Iraq </t>
  </si>
  <si>
    <t>Total Bank sector</t>
  </si>
  <si>
    <t>Grand Total</t>
  </si>
  <si>
    <t>Regular Market  Bulletin  No (163)</t>
  </si>
  <si>
    <t>Trading Session Monday 5/9/2016</t>
  </si>
  <si>
    <t xml:space="preserve"> Non Trading Companies in Iraq Stock Exchange for Monday 5/9/2016</t>
  </si>
  <si>
    <t xml:space="preserve">                  suspend trading Companies in Iraq Stock Exchange for Monday 5/9/2016</t>
  </si>
  <si>
    <t xml:space="preserve"> News for listed companies in Iraq Stock Exchange for Monday 5/9/2016</t>
  </si>
  <si>
    <t>Kharkh Tour Amuzement City</t>
  </si>
  <si>
    <t>SKTA</t>
  </si>
  <si>
    <t>Total Telecoms  Sector</t>
  </si>
  <si>
    <t>Total Insurance Sector</t>
  </si>
  <si>
    <t xml:space="preserve">Non Iraqis' Bulletin Monday, September 5 2016 </t>
  </si>
  <si>
    <t>Total Industry sector</t>
  </si>
  <si>
    <t>Telecommunication Sector</t>
  </si>
  <si>
    <t>Al-Khateem</t>
  </si>
  <si>
    <t>Total Telecommunication sector</t>
  </si>
  <si>
    <t>ISX  Index60 was about (554.47) point  whichs Decrease about (0.81)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</si>
</sst>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8"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3">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164" fontId="127" fillId="0" borderId="1" xfId="43" applyNumberFormat="1" applyFont="1" applyBorder="1" applyAlignment="1">
      <alignment horizontal="center" vertical="center"/>
    </xf>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164" fontId="127" fillId="0" borderId="4" xfId="0" applyNumberFormat="1" applyFont="1" applyBorder="1" applyAlignment="1">
      <alignment horizontal="center" vertic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27" fillId="0" borderId="3" xfId="0" applyFont="1" applyBorder="1" applyAlignment="1">
      <alignment vertical="center"/>
    </xf>
    <xf numFmtId="0" fontId="152" fillId="0" borderId="2" xfId="0" applyFont="1" applyBorder="1" applyAlignment="1">
      <alignment horizontal="left" vertical="center"/>
    </xf>
    <xf numFmtId="0" fontId="127" fillId="0" borderId="22" xfId="0" applyFont="1" applyFill="1" applyBorder="1" applyAlignment="1">
      <alignment vertical="center"/>
    </xf>
    <xf numFmtId="0" fontId="152" fillId="0" borderId="2" xfId="0" applyFont="1" applyBorder="1" applyAlignment="1">
      <alignment horizontal="left" vertical="center"/>
    </xf>
    <xf numFmtId="0" fontId="0" fillId="0" borderId="0" xfId="0" applyAlignment="1">
      <alignment vertical="center"/>
    </xf>
    <xf numFmtId="0" fontId="165" fillId="2" borderId="1" xfId="0" applyFont="1" applyFill="1" applyBorder="1" applyAlignment="1">
      <alignment vertical="center" wrapText="1"/>
    </xf>
    <xf numFmtId="0" fontId="165" fillId="36" borderId="1" xfId="0" applyFont="1" applyFill="1" applyBorder="1" applyAlignment="1">
      <alignment horizontal="center" vertical="center" wrapText="1"/>
    </xf>
    <xf numFmtId="0" fontId="165" fillId="2" borderId="1" xfId="0" applyFont="1" applyFill="1" applyBorder="1" applyAlignment="1">
      <alignment horizontal="center" vertical="center" wrapText="1"/>
    </xf>
    <xf numFmtId="0" fontId="167" fillId="0" borderId="1" xfId="1753" applyFont="1" applyBorder="1" applyAlignment="1">
      <alignment vertical="center"/>
    </xf>
    <xf numFmtId="0" fontId="165" fillId="0" borderId="2" xfId="0" applyFont="1" applyBorder="1" applyAlignment="1">
      <alignment vertical="center"/>
    </xf>
    <xf numFmtId="0" fontId="0" fillId="0" borderId="4" xfId="0" applyBorder="1"/>
    <xf numFmtId="0" fontId="164" fillId="0" borderId="0" xfId="0" applyFont="1" applyBorder="1"/>
    <xf numFmtId="0" fontId="167" fillId="0" borderId="2" xfId="1753" applyFont="1" applyBorder="1" applyAlignment="1">
      <alignment vertical="center"/>
    </xf>
    <xf numFmtId="164" fontId="129" fillId="0" borderId="1" xfId="0" applyNumberFormat="1" applyFont="1" applyBorder="1" applyAlignment="1">
      <alignment horizontal="left"/>
    </xf>
    <xf numFmtId="3" fontId="131" fillId="0" borderId="0" xfId="0" applyNumberFormat="1" applyFont="1" applyAlignment="1">
      <alignment horizontal="left"/>
    </xf>
    <xf numFmtId="4" fontId="153"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7" xfId="0" applyNumberFormat="1" applyFont="1" applyBorder="1" applyAlignment="1">
      <alignment horizontal="center"/>
    </xf>
    <xf numFmtId="1" fontId="131" fillId="0" borderId="0" xfId="0" applyNumberFormat="1" applyFont="1" applyAlignment="1">
      <alignment horizontal="left"/>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50" fillId="0" borderId="2" xfId="0" applyFont="1" applyBorder="1" applyAlignment="1">
      <alignment horizontal="left" vertical="center"/>
    </xf>
    <xf numFmtId="0" fontId="150" fillId="0" borderId="4" xfId="0" applyFont="1" applyBorder="1" applyAlignment="1">
      <alignment horizontal="left" vertical="center"/>
    </xf>
    <xf numFmtId="0" fontId="166" fillId="0" borderId="2" xfId="0" applyFont="1" applyBorder="1" applyAlignment="1">
      <alignment horizontal="center" vertical="center"/>
    </xf>
    <xf numFmtId="0" fontId="166" fillId="0" borderId="3" xfId="0" applyFont="1" applyBorder="1" applyAlignment="1">
      <alignment horizontal="center" vertical="center"/>
    </xf>
    <xf numFmtId="0" fontId="166" fillId="0" borderId="4" xfId="0" applyFont="1" applyBorder="1" applyAlignment="1">
      <alignment horizontal="center" vertical="center"/>
    </xf>
    <xf numFmtId="0" fontId="166" fillId="0" borderId="2" xfId="0" applyFont="1" applyBorder="1" applyAlignment="1">
      <alignment horizontal="left" vertical="center"/>
    </xf>
    <xf numFmtId="0" fontId="166" fillId="0" borderId="4" xfId="0" applyFont="1" applyBorder="1" applyAlignment="1">
      <alignment horizontal="left" vertical="center"/>
    </xf>
    <xf numFmtId="0" fontId="164" fillId="0" borderId="0" xfId="0" applyFont="1" applyBorder="1"/>
    <xf numFmtId="0" fontId="164" fillId="0" borderId="7"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62" fillId="0" borderId="4" xfId="0" applyFont="1" applyBorder="1" applyAlignment="1">
      <alignment horizontal="left" vertical="center" wrapText="1"/>
    </xf>
    <xf numFmtId="0" fontId="130" fillId="0" borderId="7" xfId="0" applyFont="1" applyBorder="1" applyAlignment="1">
      <alignment horizontal="center" vertical="center"/>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180975</xdr:colOff>
      <xdr:row>4</xdr:row>
      <xdr:rowOff>57150</xdr:rowOff>
    </xdr:to>
    <xdr:pic>
      <xdr:nvPicPr>
        <xdr:cNvPr id="2"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6</xdr:col>
      <xdr:colOff>38100</xdr:colOff>
      <xdr:row>4</xdr:row>
      <xdr:rowOff>28575</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6695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8"/>
  <sheetViews>
    <sheetView tabSelected="1" workbookViewId="0">
      <selection activeCell="A4" sqref="A4"/>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9" customWidth="1"/>
    <col min="11" max="11" width="7.625" customWidth="1"/>
    <col min="12" max="13" width="12.75" bestFit="1" customWidth="1"/>
  </cols>
  <sheetData>
    <row r="1" spans="1:13" s="16" customFormat="1" ht="15.75" customHeight="1" x14ac:dyDescent="0.2">
      <c r="J1" s="29"/>
    </row>
    <row r="2" spans="1:13" ht="20.100000000000001" customHeight="1" x14ac:dyDescent="0.3">
      <c r="A2" s="4" t="s">
        <v>0</v>
      </c>
      <c r="B2" s="2"/>
      <c r="C2" s="2"/>
      <c r="D2" s="2"/>
      <c r="E2" s="2"/>
      <c r="F2" s="2"/>
      <c r="G2" s="2"/>
      <c r="M2" s="16"/>
    </row>
    <row r="3" spans="1:13" ht="43.5" customHeight="1" x14ac:dyDescent="0.2">
      <c r="A3" s="5" t="s">
        <v>238</v>
      </c>
      <c r="D3" s="16"/>
      <c r="E3" s="16"/>
      <c r="F3" s="16"/>
      <c r="G3" s="16"/>
      <c r="H3" s="3"/>
      <c r="I3" s="3"/>
      <c r="L3" s="16"/>
      <c r="M3" s="16"/>
    </row>
    <row r="4" spans="1:13" ht="20.100000000000001" customHeight="1" x14ac:dyDescent="0.25">
      <c r="A4" s="5" t="s">
        <v>2</v>
      </c>
      <c r="B4" s="64">
        <v>364221954.39999998</v>
      </c>
      <c r="C4" s="64"/>
      <c r="D4" s="35"/>
      <c r="E4" s="16"/>
      <c r="G4" s="3"/>
      <c r="H4" s="3"/>
      <c r="I4" s="5" t="s">
        <v>6</v>
      </c>
      <c r="K4" s="47">
        <v>24</v>
      </c>
      <c r="L4" s="16"/>
      <c r="M4" s="16"/>
    </row>
    <row r="5" spans="1:13" ht="20.100000000000001" customHeight="1" x14ac:dyDescent="0.25">
      <c r="A5" s="5" t="s">
        <v>3</v>
      </c>
      <c r="B5" s="64">
        <v>595240626</v>
      </c>
      <c r="C5" s="64"/>
      <c r="D5" s="35"/>
      <c r="E5" s="16"/>
      <c r="G5" s="20"/>
      <c r="H5" s="3"/>
      <c r="I5" s="5" t="s">
        <v>7</v>
      </c>
      <c r="K5" s="23">
        <v>1</v>
      </c>
      <c r="L5" s="16"/>
      <c r="M5" s="16"/>
    </row>
    <row r="6" spans="1:13" ht="20.100000000000001" customHeight="1" x14ac:dyDescent="0.25">
      <c r="A6" s="5" t="s">
        <v>4</v>
      </c>
      <c r="B6" s="72">
        <v>260</v>
      </c>
      <c r="C6" s="72"/>
      <c r="D6" s="15" t="s">
        <v>213</v>
      </c>
      <c r="E6" s="16"/>
      <c r="F6" s="3"/>
      <c r="G6" s="20"/>
      <c r="H6" s="3"/>
      <c r="I6" s="5" t="s">
        <v>8</v>
      </c>
      <c r="K6" s="23">
        <v>13</v>
      </c>
      <c r="L6" s="16"/>
      <c r="M6" s="16"/>
    </row>
    <row r="7" spans="1:13" ht="20.100000000000001" customHeight="1" x14ac:dyDescent="0.25">
      <c r="A7" s="5" t="s">
        <v>46</v>
      </c>
      <c r="B7" s="70">
        <v>554.47</v>
      </c>
      <c r="C7" s="70"/>
      <c r="E7" s="16"/>
      <c r="F7" s="3"/>
      <c r="G7" s="20"/>
      <c r="H7" s="22"/>
      <c r="I7" s="5" t="s">
        <v>37</v>
      </c>
      <c r="K7" s="23">
        <v>7</v>
      </c>
      <c r="L7" s="16"/>
      <c r="M7" s="16"/>
    </row>
    <row r="8" spans="1:13" ht="20.100000000000001" customHeight="1" x14ac:dyDescent="0.25">
      <c r="A8" s="5" t="s">
        <v>1</v>
      </c>
      <c r="B8" s="65">
        <v>-0.81</v>
      </c>
      <c r="C8" s="65"/>
      <c r="D8" s="26"/>
      <c r="E8" s="25"/>
      <c r="F8" s="3"/>
      <c r="G8" s="20"/>
      <c r="H8" s="22"/>
      <c r="I8" s="69" t="s">
        <v>33</v>
      </c>
      <c r="J8" s="69"/>
      <c r="K8" s="18">
        <v>28</v>
      </c>
      <c r="L8" s="48"/>
      <c r="M8" s="16"/>
    </row>
    <row r="9" spans="1:13" ht="20.100000000000001" customHeight="1" x14ac:dyDescent="0.25">
      <c r="A9" s="5" t="s">
        <v>5</v>
      </c>
      <c r="B9" s="21">
        <v>96</v>
      </c>
      <c r="C9" s="16"/>
      <c r="D9" s="24"/>
      <c r="E9" s="19"/>
      <c r="F9" s="3"/>
      <c r="G9" s="20"/>
      <c r="H9" s="20"/>
      <c r="I9" s="5" t="s">
        <v>36</v>
      </c>
      <c r="K9" s="23">
        <v>37</v>
      </c>
      <c r="L9" s="48"/>
      <c r="M9" s="16"/>
    </row>
    <row r="10" spans="1:13" ht="20.100000000000001" customHeight="1" x14ac:dyDescent="0.25">
      <c r="A10" s="71" t="s">
        <v>237</v>
      </c>
      <c r="B10" s="71"/>
      <c r="C10" s="71"/>
      <c r="D10" s="71"/>
      <c r="E10" s="71"/>
      <c r="F10" s="71"/>
      <c r="G10" s="71"/>
      <c r="H10" s="71"/>
      <c r="I10" s="71"/>
      <c r="J10" s="71"/>
      <c r="K10" s="71"/>
      <c r="L10" s="71"/>
      <c r="M10" s="71"/>
    </row>
    <row r="11" spans="1:13" ht="42" customHeight="1" x14ac:dyDescent="0.2">
      <c r="A11" s="8" t="s">
        <v>26</v>
      </c>
      <c r="B11" s="9" t="s">
        <v>10</v>
      </c>
      <c r="C11" s="9" t="s">
        <v>11</v>
      </c>
      <c r="D11" s="9" t="s">
        <v>12</v>
      </c>
      <c r="E11" s="9" t="s">
        <v>13</v>
      </c>
      <c r="F11" s="9" t="s">
        <v>14</v>
      </c>
      <c r="G11" s="9" t="s">
        <v>15</v>
      </c>
      <c r="H11" s="9" t="s">
        <v>16</v>
      </c>
      <c r="I11" s="9" t="s">
        <v>17</v>
      </c>
      <c r="J11" s="30" t="s">
        <v>18</v>
      </c>
      <c r="K11" s="9" t="s">
        <v>35</v>
      </c>
      <c r="L11" s="9" t="s">
        <v>3</v>
      </c>
      <c r="M11" s="9" t="s">
        <v>19</v>
      </c>
    </row>
    <row r="12" spans="1:13" ht="15" customHeight="1" x14ac:dyDescent="0.2">
      <c r="A12" s="66" t="s">
        <v>42</v>
      </c>
      <c r="B12" s="67"/>
      <c r="C12" s="67"/>
      <c r="D12" s="67"/>
      <c r="E12" s="67"/>
      <c r="F12" s="67"/>
      <c r="G12" s="67"/>
      <c r="H12" s="67"/>
      <c r="I12" s="67"/>
      <c r="J12" s="67"/>
      <c r="K12" s="67"/>
      <c r="L12" s="67"/>
      <c r="M12" s="68"/>
    </row>
    <row r="13" spans="1:13" s="16" customFormat="1" ht="15" customHeight="1" x14ac:dyDescent="0.2">
      <c r="A13" s="6" t="s">
        <v>155</v>
      </c>
      <c r="B13" s="6" t="s">
        <v>154</v>
      </c>
      <c r="C13" s="14">
        <v>0.3</v>
      </c>
      <c r="D13" s="14">
        <v>0.3</v>
      </c>
      <c r="E13" s="14">
        <v>0.28999999999999998</v>
      </c>
      <c r="F13" s="14">
        <v>0.28999999999999998</v>
      </c>
      <c r="G13" s="14">
        <v>0.3</v>
      </c>
      <c r="H13" s="14">
        <v>0.28999999999999998</v>
      </c>
      <c r="I13" s="14">
        <v>0.3</v>
      </c>
      <c r="J13" s="36">
        <v>-3.33</v>
      </c>
      <c r="K13" s="40">
        <v>9</v>
      </c>
      <c r="L13" s="38">
        <v>22500000</v>
      </c>
      <c r="M13" s="38">
        <v>6550000</v>
      </c>
    </row>
    <row r="14" spans="1:13" s="16" customFormat="1" ht="15" customHeight="1" x14ac:dyDescent="0.2">
      <c r="A14" s="6" t="s">
        <v>214</v>
      </c>
      <c r="B14" s="6" t="s">
        <v>215</v>
      </c>
      <c r="C14" s="14">
        <v>0.2</v>
      </c>
      <c r="D14" s="14">
        <v>0.2</v>
      </c>
      <c r="E14" s="14">
        <v>0.2</v>
      </c>
      <c r="F14" s="14">
        <v>0.2</v>
      </c>
      <c r="G14" s="14">
        <v>0.2</v>
      </c>
      <c r="H14" s="14">
        <v>0.2</v>
      </c>
      <c r="I14" s="14">
        <v>0.2</v>
      </c>
      <c r="J14" s="36">
        <v>0</v>
      </c>
      <c r="K14" s="40">
        <v>1</v>
      </c>
      <c r="L14" s="38">
        <v>500000</v>
      </c>
      <c r="M14" s="38">
        <v>100000</v>
      </c>
    </row>
    <row r="15" spans="1:13" s="16" customFormat="1" ht="15" customHeight="1" x14ac:dyDescent="0.2">
      <c r="A15" s="6" t="s">
        <v>122</v>
      </c>
      <c r="B15" s="6" t="s">
        <v>121</v>
      </c>
      <c r="C15" s="14">
        <v>0.76</v>
      </c>
      <c r="D15" s="14">
        <v>0.76</v>
      </c>
      <c r="E15" s="14">
        <v>0.76</v>
      </c>
      <c r="F15" s="14">
        <v>0.76</v>
      </c>
      <c r="G15" s="14">
        <v>0.77</v>
      </c>
      <c r="H15" s="14">
        <v>0.76</v>
      </c>
      <c r="I15" s="14">
        <v>0.77</v>
      </c>
      <c r="J15" s="36">
        <v>-1.3</v>
      </c>
      <c r="K15" s="40">
        <v>26</v>
      </c>
      <c r="L15" s="38">
        <v>90800000</v>
      </c>
      <c r="M15" s="38">
        <v>69008000</v>
      </c>
    </row>
    <row r="16" spans="1:13" s="16" customFormat="1" ht="15" customHeight="1" x14ac:dyDescent="0.2">
      <c r="A16" s="6" t="s">
        <v>87</v>
      </c>
      <c r="B16" s="6" t="s">
        <v>88</v>
      </c>
      <c r="C16" s="14">
        <v>0.43</v>
      </c>
      <c r="D16" s="14">
        <v>0.43</v>
      </c>
      <c r="E16" s="14">
        <v>0.43</v>
      </c>
      <c r="F16" s="14">
        <v>0.43</v>
      </c>
      <c r="G16" s="14">
        <v>0.43</v>
      </c>
      <c r="H16" s="14">
        <v>0.43</v>
      </c>
      <c r="I16" s="14">
        <v>0.44</v>
      </c>
      <c r="J16" s="36">
        <v>-2.27</v>
      </c>
      <c r="K16" s="40">
        <v>21</v>
      </c>
      <c r="L16" s="38">
        <v>74500000</v>
      </c>
      <c r="M16" s="38">
        <v>32035000</v>
      </c>
    </row>
    <row r="17" spans="1:13" s="16" customFormat="1" ht="15" customHeight="1" x14ac:dyDescent="0.2">
      <c r="A17" s="6" t="s">
        <v>143</v>
      </c>
      <c r="B17" s="6" t="s">
        <v>142</v>
      </c>
      <c r="C17" s="14">
        <v>0.52</v>
      </c>
      <c r="D17" s="14">
        <v>0.52</v>
      </c>
      <c r="E17" s="14">
        <v>0.51</v>
      </c>
      <c r="F17" s="14">
        <v>0.52</v>
      </c>
      <c r="G17" s="14">
        <v>0.53</v>
      </c>
      <c r="H17" s="14">
        <v>0.52</v>
      </c>
      <c r="I17" s="14">
        <v>0.53</v>
      </c>
      <c r="J17" s="36">
        <v>-1.89</v>
      </c>
      <c r="K17" s="40">
        <v>7</v>
      </c>
      <c r="L17" s="38">
        <v>12786418</v>
      </c>
      <c r="M17" s="38">
        <v>6586937.3600000003</v>
      </c>
    </row>
    <row r="18" spans="1:13" s="16" customFormat="1" ht="15" customHeight="1" x14ac:dyDescent="0.2">
      <c r="A18" s="6" t="s">
        <v>164</v>
      </c>
      <c r="B18" s="6" t="s">
        <v>165</v>
      </c>
      <c r="C18" s="14">
        <v>0.44</v>
      </c>
      <c r="D18" s="14">
        <v>0.45</v>
      </c>
      <c r="E18" s="14">
        <v>0.44</v>
      </c>
      <c r="F18" s="14">
        <v>0.45</v>
      </c>
      <c r="G18" s="14">
        <v>0.45</v>
      </c>
      <c r="H18" s="14">
        <v>0.45</v>
      </c>
      <c r="I18" s="14">
        <v>0.46</v>
      </c>
      <c r="J18" s="36">
        <v>-2.17</v>
      </c>
      <c r="K18" s="40">
        <v>2</v>
      </c>
      <c r="L18" s="38">
        <v>78688</v>
      </c>
      <c r="M18" s="38">
        <v>35016.160000000003</v>
      </c>
    </row>
    <row r="19" spans="1:13" s="16" customFormat="1" ht="15" customHeight="1" x14ac:dyDescent="0.2">
      <c r="A19" s="6" t="s">
        <v>160</v>
      </c>
      <c r="B19" s="6" t="s">
        <v>161</v>
      </c>
      <c r="C19" s="14">
        <v>0.33</v>
      </c>
      <c r="D19" s="14">
        <v>0.33</v>
      </c>
      <c r="E19" s="14">
        <v>0.33</v>
      </c>
      <c r="F19" s="14">
        <v>0.33</v>
      </c>
      <c r="G19" s="14">
        <v>0.34</v>
      </c>
      <c r="H19" s="14">
        <v>0.33</v>
      </c>
      <c r="I19" s="14">
        <v>0.34</v>
      </c>
      <c r="J19" s="36">
        <v>-2.94</v>
      </c>
      <c r="K19" s="40">
        <v>3</v>
      </c>
      <c r="L19" s="38">
        <v>5200000</v>
      </c>
      <c r="M19" s="38">
        <v>1716000</v>
      </c>
    </row>
    <row r="20" spans="1:13" s="16" customFormat="1" ht="15" customHeight="1" x14ac:dyDescent="0.2">
      <c r="A20" s="6" t="s">
        <v>136</v>
      </c>
      <c r="B20" s="6" t="s">
        <v>135</v>
      </c>
      <c r="C20" s="14">
        <v>0.2</v>
      </c>
      <c r="D20" s="14">
        <v>0.2</v>
      </c>
      <c r="E20" s="14">
        <v>0.2</v>
      </c>
      <c r="F20" s="14">
        <v>0.2</v>
      </c>
      <c r="G20" s="14">
        <v>0.2</v>
      </c>
      <c r="H20" s="14">
        <v>0.2</v>
      </c>
      <c r="I20" s="14">
        <v>0.2</v>
      </c>
      <c r="J20" s="36">
        <v>0</v>
      </c>
      <c r="K20" s="40">
        <v>13</v>
      </c>
      <c r="L20" s="38">
        <v>137000000</v>
      </c>
      <c r="M20" s="38">
        <v>27400000</v>
      </c>
    </row>
    <row r="21" spans="1:13" s="16" customFormat="1" ht="15" customHeight="1" x14ac:dyDescent="0.2">
      <c r="A21" s="6" t="s">
        <v>108</v>
      </c>
      <c r="B21" s="6" t="s">
        <v>109</v>
      </c>
      <c r="C21" s="14">
        <v>0.96</v>
      </c>
      <c r="D21" s="14">
        <v>0.96</v>
      </c>
      <c r="E21" s="14">
        <v>0.96</v>
      </c>
      <c r="F21" s="14">
        <v>0.96</v>
      </c>
      <c r="G21" s="14">
        <v>0.96</v>
      </c>
      <c r="H21" s="14">
        <v>0.96</v>
      </c>
      <c r="I21" s="14">
        <v>0.96</v>
      </c>
      <c r="J21" s="36">
        <v>0</v>
      </c>
      <c r="K21" s="40">
        <v>2</v>
      </c>
      <c r="L21" s="38">
        <v>175140</v>
      </c>
      <c r="M21" s="38">
        <v>168134.39999999999</v>
      </c>
    </row>
    <row r="22" spans="1:13" s="16" customFormat="1" ht="15" customHeight="1" x14ac:dyDescent="0.2">
      <c r="A22" s="6" t="s">
        <v>217</v>
      </c>
      <c r="B22" s="6" t="s">
        <v>218</v>
      </c>
      <c r="C22" s="14">
        <v>0.72</v>
      </c>
      <c r="D22" s="14">
        <v>0.72</v>
      </c>
      <c r="E22" s="14">
        <v>0.68</v>
      </c>
      <c r="F22" s="14">
        <v>0.7</v>
      </c>
      <c r="G22" s="14">
        <v>0.75</v>
      </c>
      <c r="H22" s="14">
        <v>0.7</v>
      </c>
      <c r="I22" s="14">
        <v>0.74</v>
      </c>
      <c r="J22" s="36">
        <v>-5.41</v>
      </c>
      <c r="K22" s="40">
        <v>57</v>
      </c>
      <c r="L22" s="38">
        <v>102963285</v>
      </c>
      <c r="M22" s="38">
        <v>71707299.5</v>
      </c>
    </row>
    <row r="23" spans="1:13" s="16" customFormat="1" ht="15" customHeight="1" x14ac:dyDescent="0.2">
      <c r="A23" s="6" t="s">
        <v>98</v>
      </c>
      <c r="B23" s="6" t="s">
        <v>99</v>
      </c>
      <c r="C23" s="14">
        <v>0.9</v>
      </c>
      <c r="D23" s="14">
        <v>0.9</v>
      </c>
      <c r="E23" s="14">
        <v>0.9</v>
      </c>
      <c r="F23" s="14">
        <v>0.9</v>
      </c>
      <c r="G23" s="14">
        <v>0.9</v>
      </c>
      <c r="H23" s="14">
        <v>0.9</v>
      </c>
      <c r="I23" s="14">
        <v>0.9</v>
      </c>
      <c r="J23" s="36">
        <v>0</v>
      </c>
      <c r="K23" s="40">
        <v>5</v>
      </c>
      <c r="L23" s="38">
        <v>106148356</v>
      </c>
      <c r="M23" s="38">
        <v>95533520.400000006</v>
      </c>
    </row>
    <row r="24" spans="1:13" s="16" customFormat="1" ht="15" customHeight="1" x14ac:dyDescent="0.2">
      <c r="A24" s="6" t="s">
        <v>83</v>
      </c>
      <c r="B24" s="6" t="s">
        <v>84</v>
      </c>
      <c r="C24" s="14">
        <v>0.22</v>
      </c>
      <c r="D24" s="14">
        <v>0.22</v>
      </c>
      <c r="E24" s="14">
        <v>0.22</v>
      </c>
      <c r="F24" s="14">
        <v>0.22</v>
      </c>
      <c r="G24" s="14">
        <v>0.22</v>
      </c>
      <c r="H24" s="14">
        <v>0.22</v>
      </c>
      <c r="I24" s="14">
        <v>0.22</v>
      </c>
      <c r="J24" s="36">
        <v>0</v>
      </c>
      <c r="K24" s="40">
        <v>1</v>
      </c>
      <c r="L24" s="38">
        <v>384638</v>
      </c>
      <c r="M24" s="38">
        <v>84620.36</v>
      </c>
    </row>
    <row r="25" spans="1:13" s="16" customFormat="1" ht="15" customHeight="1" x14ac:dyDescent="0.2">
      <c r="A25" s="6" t="s">
        <v>20</v>
      </c>
      <c r="B25" s="75"/>
      <c r="C25" s="76"/>
      <c r="D25" s="76"/>
      <c r="E25" s="76"/>
      <c r="F25" s="76"/>
      <c r="G25" s="76"/>
      <c r="H25" s="76"/>
      <c r="I25" s="76"/>
      <c r="J25" s="77"/>
      <c r="K25" s="38">
        <f>SUM(K13:K24)</f>
        <v>147</v>
      </c>
      <c r="L25" s="38">
        <f>SUM(L13:L24)</f>
        <v>553036525</v>
      </c>
      <c r="M25" s="38">
        <f>SUM(M13:M24)</f>
        <v>310924528.18000001</v>
      </c>
    </row>
    <row r="26" spans="1:13" s="16" customFormat="1" ht="15" customHeight="1" x14ac:dyDescent="0.2">
      <c r="A26" s="78" t="s">
        <v>198</v>
      </c>
      <c r="B26" s="73"/>
      <c r="C26" s="73"/>
      <c r="D26" s="73"/>
      <c r="E26" s="73"/>
      <c r="F26" s="73"/>
      <c r="G26" s="73"/>
      <c r="H26" s="73"/>
      <c r="I26" s="73"/>
      <c r="J26" s="73"/>
      <c r="K26" s="73"/>
      <c r="L26" s="73"/>
      <c r="M26" s="74"/>
    </row>
    <row r="27" spans="1:13" s="16" customFormat="1" ht="15" customHeight="1" x14ac:dyDescent="0.2">
      <c r="A27" s="6" t="s">
        <v>195</v>
      </c>
      <c r="B27" s="6" t="s">
        <v>196</v>
      </c>
      <c r="C27" s="14">
        <v>2.95</v>
      </c>
      <c r="D27" s="14">
        <v>2.95</v>
      </c>
      <c r="E27" s="14">
        <v>2.95</v>
      </c>
      <c r="F27" s="14">
        <v>2.95</v>
      </c>
      <c r="G27" s="14">
        <v>2.95</v>
      </c>
      <c r="H27" s="14">
        <v>2.95</v>
      </c>
      <c r="I27" s="14">
        <v>2.95</v>
      </c>
      <c r="J27" s="36">
        <v>0</v>
      </c>
      <c r="K27" s="40">
        <v>3</v>
      </c>
      <c r="L27" s="38">
        <v>125000</v>
      </c>
      <c r="M27" s="38">
        <v>368750</v>
      </c>
    </row>
    <row r="28" spans="1:13" s="16" customFormat="1" ht="15" customHeight="1" x14ac:dyDescent="0.2">
      <c r="A28" s="79" t="s">
        <v>244</v>
      </c>
      <c r="B28" s="80"/>
      <c r="C28" s="75"/>
      <c r="D28" s="76"/>
      <c r="E28" s="76"/>
      <c r="F28" s="76"/>
      <c r="G28" s="76"/>
      <c r="H28" s="76"/>
      <c r="I28" s="76"/>
      <c r="J28" s="76"/>
      <c r="K28" s="77">
        <v>3</v>
      </c>
      <c r="L28" s="38">
        <v>125000</v>
      </c>
      <c r="M28" s="38">
        <v>368750</v>
      </c>
    </row>
    <row r="29" spans="1:13" s="16" customFormat="1" ht="15" customHeight="1" x14ac:dyDescent="0.2">
      <c r="A29" s="78" t="s">
        <v>41</v>
      </c>
      <c r="B29" s="73"/>
      <c r="C29" s="73"/>
      <c r="D29" s="73"/>
      <c r="E29" s="73"/>
      <c r="F29" s="73"/>
      <c r="G29" s="73"/>
      <c r="H29" s="73"/>
      <c r="I29" s="73"/>
      <c r="J29" s="73"/>
      <c r="K29" s="73"/>
      <c r="L29" s="73"/>
      <c r="M29" s="74"/>
    </row>
    <row r="30" spans="1:13" s="16" customFormat="1" ht="15" customHeight="1" x14ac:dyDescent="0.2">
      <c r="A30" s="6" t="s">
        <v>132</v>
      </c>
      <c r="B30" s="6" t="s">
        <v>133</v>
      </c>
      <c r="C30" s="14">
        <v>0.51</v>
      </c>
      <c r="D30" s="14">
        <v>0.51</v>
      </c>
      <c r="E30" s="14">
        <v>0.51</v>
      </c>
      <c r="F30" s="14">
        <v>0.51</v>
      </c>
      <c r="G30" s="14">
        <v>0.51</v>
      </c>
      <c r="H30" s="14">
        <v>0.51</v>
      </c>
      <c r="I30" s="14">
        <v>0.51</v>
      </c>
      <c r="J30" s="36">
        <v>0</v>
      </c>
      <c r="K30" s="40">
        <v>7</v>
      </c>
      <c r="L30" s="38">
        <v>7000000</v>
      </c>
      <c r="M30" s="38">
        <v>3570000</v>
      </c>
    </row>
    <row r="31" spans="1:13" s="16" customFormat="1" ht="15" customHeight="1" x14ac:dyDescent="0.2">
      <c r="A31" s="6" t="s">
        <v>245</v>
      </c>
      <c r="B31" s="75"/>
      <c r="C31" s="76"/>
      <c r="D31" s="76"/>
      <c r="E31" s="76"/>
      <c r="F31" s="76"/>
      <c r="G31" s="76"/>
      <c r="H31" s="76"/>
      <c r="I31" s="76"/>
      <c r="J31" s="77"/>
      <c r="K31" s="40">
        <v>7</v>
      </c>
      <c r="L31" s="38">
        <v>7000000</v>
      </c>
      <c r="M31" s="38">
        <v>3570000</v>
      </c>
    </row>
    <row r="32" spans="1:13" s="27" customFormat="1" ht="15" customHeight="1" x14ac:dyDescent="0.2">
      <c r="A32" s="78" t="s">
        <v>21</v>
      </c>
      <c r="B32" s="73"/>
      <c r="C32" s="73"/>
      <c r="D32" s="73"/>
      <c r="E32" s="73"/>
      <c r="F32" s="73"/>
      <c r="G32" s="73"/>
      <c r="H32" s="73"/>
      <c r="I32" s="73"/>
      <c r="J32" s="73"/>
      <c r="K32" s="73"/>
      <c r="L32" s="73"/>
      <c r="M32" s="74"/>
    </row>
    <row r="33" spans="1:13" s="27" customFormat="1" ht="15" customHeight="1" x14ac:dyDescent="0.2">
      <c r="A33" s="6" t="s">
        <v>77</v>
      </c>
      <c r="B33" s="6" t="s">
        <v>78</v>
      </c>
      <c r="C33" s="14">
        <v>13.3</v>
      </c>
      <c r="D33" s="14">
        <v>13.3</v>
      </c>
      <c r="E33" s="14">
        <v>13.3</v>
      </c>
      <c r="F33" s="14">
        <v>13.3</v>
      </c>
      <c r="G33" s="14">
        <v>13.3</v>
      </c>
      <c r="H33" s="14">
        <v>13.3</v>
      </c>
      <c r="I33" s="14">
        <v>13.3</v>
      </c>
      <c r="J33" s="36">
        <v>0</v>
      </c>
      <c r="K33" s="40">
        <v>1</v>
      </c>
      <c r="L33" s="38">
        <v>2000</v>
      </c>
      <c r="M33" s="38">
        <v>26600</v>
      </c>
    </row>
    <row r="34" spans="1:13" s="27" customFormat="1" ht="15" customHeight="1" x14ac:dyDescent="0.2">
      <c r="A34" s="6" t="s">
        <v>242</v>
      </c>
      <c r="B34" s="6" t="s">
        <v>243</v>
      </c>
      <c r="C34" s="14">
        <v>5.01</v>
      </c>
      <c r="D34" s="14">
        <v>5.13</v>
      </c>
      <c r="E34" s="14">
        <v>5</v>
      </c>
      <c r="F34" s="14">
        <v>5.07</v>
      </c>
      <c r="G34" s="14">
        <v>5.09</v>
      </c>
      <c r="H34" s="14">
        <v>5.08</v>
      </c>
      <c r="I34" s="14">
        <v>5.13</v>
      </c>
      <c r="J34" s="36">
        <v>-0.97</v>
      </c>
      <c r="K34" s="40">
        <v>16</v>
      </c>
      <c r="L34" s="38">
        <v>2276728</v>
      </c>
      <c r="M34" s="38">
        <v>11535460</v>
      </c>
    </row>
    <row r="35" spans="1:13" s="16" customFormat="1" ht="15" customHeight="1" x14ac:dyDescent="0.2">
      <c r="A35" s="6" t="s">
        <v>123</v>
      </c>
      <c r="B35" s="6" t="s">
        <v>124</v>
      </c>
      <c r="C35" s="14">
        <v>2.12</v>
      </c>
      <c r="D35" s="14">
        <v>2.12</v>
      </c>
      <c r="E35" s="14">
        <v>2.06</v>
      </c>
      <c r="F35" s="14">
        <v>2.08</v>
      </c>
      <c r="G35" s="14">
        <v>2.14</v>
      </c>
      <c r="H35" s="14">
        <v>2.06</v>
      </c>
      <c r="I35" s="14">
        <v>2.12</v>
      </c>
      <c r="J35" s="36">
        <v>-2.83</v>
      </c>
      <c r="K35" s="40">
        <v>30</v>
      </c>
      <c r="L35" s="38">
        <v>6171050</v>
      </c>
      <c r="M35" s="38">
        <v>12820029.960000001</v>
      </c>
    </row>
    <row r="36" spans="1:13" s="16" customFormat="1" ht="15" customHeight="1" x14ac:dyDescent="0.2">
      <c r="A36" s="6" t="s">
        <v>22</v>
      </c>
      <c r="B36" s="75"/>
      <c r="C36" s="76"/>
      <c r="D36" s="76"/>
      <c r="E36" s="76"/>
      <c r="F36" s="76"/>
      <c r="G36" s="76"/>
      <c r="H36" s="76"/>
      <c r="I36" s="76"/>
      <c r="J36" s="77"/>
      <c r="K36" s="40">
        <f>SUM(K33:K35)</f>
        <v>47</v>
      </c>
      <c r="L36" s="38">
        <f>SUM(L33:L35)</f>
        <v>8449778</v>
      </c>
      <c r="M36" s="38">
        <f>SUM(M33:M35)</f>
        <v>24382089.960000001</v>
      </c>
    </row>
    <row r="37" spans="1:13" s="16" customFormat="1" ht="15" customHeight="1" x14ac:dyDescent="0.2">
      <c r="A37" s="78" t="s">
        <v>23</v>
      </c>
      <c r="B37" s="73"/>
      <c r="C37" s="73"/>
      <c r="D37" s="73"/>
      <c r="E37" s="73"/>
      <c r="F37" s="73"/>
      <c r="G37" s="73"/>
      <c r="H37" s="73"/>
      <c r="I37" s="73"/>
      <c r="J37" s="73"/>
      <c r="K37" s="73"/>
      <c r="L37" s="73"/>
      <c r="M37" s="74"/>
    </row>
    <row r="38" spans="1:13" s="16" customFormat="1" ht="15" customHeight="1" x14ac:dyDescent="0.2">
      <c r="A38" s="6" t="s">
        <v>105</v>
      </c>
      <c r="B38" s="6" t="s">
        <v>104</v>
      </c>
      <c r="C38" s="14">
        <v>1.4</v>
      </c>
      <c r="D38" s="14">
        <v>1.4</v>
      </c>
      <c r="E38" s="14">
        <v>1.4</v>
      </c>
      <c r="F38" s="14">
        <v>1.4</v>
      </c>
      <c r="G38" s="14">
        <v>1.43</v>
      </c>
      <c r="H38" s="14">
        <v>1.4</v>
      </c>
      <c r="I38" s="14">
        <v>1.4</v>
      </c>
      <c r="J38" s="36">
        <v>0</v>
      </c>
      <c r="K38" s="40">
        <v>1</v>
      </c>
      <c r="L38" s="38">
        <v>62253</v>
      </c>
      <c r="M38" s="38">
        <v>87154.2</v>
      </c>
    </row>
    <row r="39" spans="1:13" s="16" customFormat="1" ht="15" customHeight="1" x14ac:dyDescent="0.2">
      <c r="A39" s="6" t="s">
        <v>48</v>
      </c>
      <c r="B39" s="6" t="s">
        <v>49</v>
      </c>
      <c r="C39" s="14">
        <v>0.62</v>
      </c>
      <c r="D39" s="14">
        <v>0.62</v>
      </c>
      <c r="E39" s="14">
        <v>0.62</v>
      </c>
      <c r="F39" s="14">
        <v>0.62</v>
      </c>
      <c r="G39" s="14">
        <v>0.63</v>
      </c>
      <c r="H39" s="14">
        <v>0.62</v>
      </c>
      <c r="I39" s="14">
        <v>0.63</v>
      </c>
      <c r="J39" s="36">
        <v>-1.59</v>
      </c>
      <c r="K39" s="40">
        <v>15</v>
      </c>
      <c r="L39" s="38">
        <v>24000000</v>
      </c>
      <c r="M39" s="38">
        <v>14880000</v>
      </c>
    </row>
    <row r="40" spans="1:13" s="16" customFormat="1" ht="15" customHeight="1" x14ac:dyDescent="0.2">
      <c r="A40" s="6" t="s">
        <v>191</v>
      </c>
      <c r="B40" s="6" t="s">
        <v>192</v>
      </c>
      <c r="C40" s="14">
        <v>2.71</v>
      </c>
      <c r="D40" s="14">
        <v>2.71</v>
      </c>
      <c r="E40" s="14">
        <v>2.71</v>
      </c>
      <c r="F40" s="14">
        <v>2.71</v>
      </c>
      <c r="G40" s="14">
        <v>2.73</v>
      </c>
      <c r="H40" s="14">
        <v>2.71</v>
      </c>
      <c r="I40" s="14">
        <v>2.73</v>
      </c>
      <c r="J40" s="36">
        <v>-0.73</v>
      </c>
      <c r="K40" s="40">
        <v>2</v>
      </c>
      <c r="L40" s="38">
        <v>150000</v>
      </c>
      <c r="M40" s="38">
        <v>406500</v>
      </c>
    </row>
    <row r="41" spans="1:13" s="16" customFormat="1" ht="15" customHeight="1" x14ac:dyDescent="0.2">
      <c r="A41" s="6" t="s">
        <v>24</v>
      </c>
      <c r="B41" s="75"/>
      <c r="C41" s="76"/>
      <c r="D41" s="76"/>
      <c r="E41" s="76"/>
      <c r="F41" s="76"/>
      <c r="G41" s="76"/>
      <c r="H41" s="76"/>
      <c r="I41" s="76"/>
      <c r="J41" s="77"/>
      <c r="K41" s="40">
        <f>SUM(K38:K40)</f>
        <v>18</v>
      </c>
      <c r="L41" s="38">
        <f>SUM(L38:L40)</f>
        <v>24212253</v>
      </c>
      <c r="M41" s="38">
        <f>SUM(M38:M40)</f>
        <v>15373654.199999999</v>
      </c>
    </row>
    <row r="42" spans="1:13" s="16" customFormat="1" ht="15" customHeight="1" x14ac:dyDescent="0.2">
      <c r="A42" s="78" t="s">
        <v>25</v>
      </c>
      <c r="B42" s="73"/>
      <c r="C42" s="73"/>
      <c r="D42" s="73"/>
      <c r="E42" s="73"/>
      <c r="F42" s="73"/>
      <c r="G42" s="73"/>
      <c r="H42" s="73"/>
      <c r="I42" s="73"/>
      <c r="J42" s="73"/>
      <c r="K42" s="73"/>
      <c r="L42" s="73"/>
      <c r="M42" s="74"/>
    </row>
    <row r="43" spans="1:13" s="16" customFormat="1" ht="15" customHeight="1" x14ac:dyDescent="0.2">
      <c r="A43" s="6" t="s">
        <v>60</v>
      </c>
      <c r="B43" s="6" t="s">
        <v>61</v>
      </c>
      <c r="C43" s="14">
        <v>8.91</v>
      </c>
      <c r="D43" s="14">
        <v>9.25</v>
      </c>
      <c r="E43" s="14">
        <v>8.91</v>
      </c>
      <c r="F43" s="14">
        <v>9.01</v>
      </c>
      <c r="G43" s="14">
        <v>8.91</v>
      </c>
      <c r="H43" s="14">
        <v>9.25</v>
      </c>
      <c r="I43" s="14">
        <v>8.91</v>
      </c>
      <c r="J43" s="36">
        <v>3.82</v>
      </c>
      <c r="K43" s="40">
        <v>9</v>
      </c>
      <c r="L43" s="38">
        <v>295000</v>
      </c>
      <c r="M43" s="38">
        <v>2656550</v>
      </c>
    </row>
    <row r="44" spans="1:13" s="16" customFormat="1" ht="15" customHeight="1" x14ac:dyDescent="0.2">
      <c r="A44" s="6" t="s">
        <v>216</v>
      </c>
      <c r="B44" s="75"/>
      <c r="C44" s="76"/>
      <c r="D44" s="76"/>
      <c r="E44" s="76"/>
      <c r="F44" s="76"/>
      <c r="G44" s="76"/>
      <c r="H44" s="76"/>
      <c r="I44" s="76"/>
      <c r="J44" s="77"/>
      <c r="K44" s="40">
        <v>9</v>
      </c>
      <c r="L44" s="38">
        <v>295000</v>
      </c>
      <c r="M44" s="38">
        <v>2656550</v>
      </c>
    </row>
    <row r="45" spans="1:13" s="16" customFormat="1" ht="15" customHeight="1" x14ac:dyDescent="0.2">
      <c r="A45" s="66" t="s">
        <v>38</v>
      </c>
      <c r="B45" s="67"/>
      <c r="C45" s="67"/>
      <c r="D45" s="67"/>
      <c r="E45" s="67"/>
      <c r="F45" s="67"/>
      <c r="G45" s="67"/>
      <c r="H45" s="67"/>
      <c r="I45" s="67"/>
      <c r="J45" s="67"/>
      <c r="K45" s="67"/>
      <c r="L45" s="67"/>
      <c r="M45" s="68"/>
    </row>
    <row r="46" spans="1:13" s="16" customFormat="1" ht="15" customHeight="1" x14ac:dyDescent="0.2">
      <c r="A46" s="6" t="s">
        <v>73</v>
      </c>
      <c r="B46" s="63" t="s">
        <v>74</v>
      </c>
      <c r="C46" s="14">
        <v>2.7</v>
      </c>
      <c r="D46" s="14">
        <v>2.7</v>
      </c>
      <c r="E46" s="14">
        <v>2.65</v>
      </c>
      <c r="F46" s="14">
        <v>2.68</v>
      </c>
      <c r="G46" s="14">
        <v>2.7</v>
      </c>
      <c r="H46" s="14">
        <v>2.68</v>
      </c>
      <c r="I46" s="36">
        <v>2.7</v>
      </c>
      <c r="J46" s="36">
        <v>-0.74</v>
      </c>
      <c r="K46" s="38">
        <v>6</v>
      </c>
      <c r="L46" s="38">
        <v>100000</v>
      </c>
      <c r="M46" s="14">
        <v>267996.44</v>
      </c>
    </row>
    <row r="47" spans="1:13" s="16" customFormat="1" ht="15" customHeight="1" x14ac:dyDescent="0.2">
      <c r="A47" s="6" t="s">
        <v>193</v>
      </c>
      <c r="B47" s="63" t="s">
        <v>194</v>
      </c>
      <c r="C47" s="14">
        <v>6.07</v>
      </c>
      <c r="D47" s="14">
        <v>6.07</v>
      </c>
      <c r="E47" s="14">
        <v>6.03</v>
      </c>
      <c r="F47" s="14">
        <v>6.04</v>
      </c>
      <c r="G47" s="14">
        <v>6.06</v>
      </c>
      <c r="H47" s="14">
        <v>6.03</v>
      </c>
      <c r="I47" s="36">
        <v>6.06</v>
      </c>
      <c r="J47" s="36">
        <v>-0.5</v>
      </c>
      <c r="K47" s="38">
        <v>17</v>
      </c>
      <c r="L47" s="38">
        <v>1022070</v>
      </c>
      <c r="M47" s="14">
        <v>6168385.6200000001</v>
      </c>
    </row>
    <row r="48" spans="1:13" s="16" customFormat="1" ht="15" customHeight="1" x14ac:dyDescent="0.2">
      <c r="A48" s="7" t="s">
        <v>89</v>
      </c>
      <c r="B48" s="63" t="s">
        <v>90</v>
      </c>
      <c r="C48" s="14">
        <v>0.51</v>
      </c>
      <c r="D48" s="14">
        <v>0.51</v>
      </c>
      <c r="E48" s="14">
        <v>0.51</v>
      </c>
      <c r="F48" s="14">
        <v>0.51</v>
      </c>
      <c r="G48" s="14">
        <v>0.51</v>
      </c>
      <c r="H48" s="14">
        <v>0.51</v>
      </c>
      <c r="I48" s="36">
        <v>0.51</v>
      </c>
      <c r="J48" s="36">
        <v>0</v>
      </c>
      <c r="K48" s="38">
        <v>6</v>
      </c>
      <c r="L48" s="38">
        <v>1000000</v>
      </c>
      <c r="M48" s="14">
        <v>510000</v>
      </c>
    </row>
    <row r="49" spans="1:13" s="16" customFormat="1" ht="15" customHeight="1" x14ac:dyDescent="0.2">
      <c r="A49" s="6" t="s">
        <v>197</v>
      </c>
      <c r="B49" s="75"/>
      <c r="C49" s="76"/>
      <c r="D49" s="76"/>
      <c r="E49" s="76"/>
      <c r="F49" s="76"/>
      <c r="G49" s="76"/>
      <c r="H49" s="76"/>
      <c r="I49" s="76"/>
      <c r="J49" s="77"/>
      <c r="K49" s="40">
        <f>SUM(K46:K48)</f>
        <v>29</v>
      </c>
      <c r="L49" s="38">
        <f>SUM(L46:L48)</f>
        <v>2122070</v>
      </c>
      <c r="M49" s="38">
        <f>SUM(M46:M48)</f>
        <v>6946382.0600000005</v>
      </c>
    </row>
    <row r="50" spans="1:13" s="16" customFormat="1" ht="15" customHeight="1" x14ac:dyDescent="0.2">
      <c r="A50" s="6" t="s">
        <v>225</v>
      </c>
      <c r="B50" s="75"/>
      <c r="C50" s="76"/>
      <c r="D50" s="76"/>
      <c r="E50" s="76"/>
      <c r="F50" s="76"/>
      <c r="G50" s="76"/>
      <c r="H50" s="76"/>
      <c r="I50" s="76"/>
      <c r="J50" s="77"/>
      <c r="K50" s="40">
        <f>K49+K44+K41+K36+K31+K28+K25</f>
        <v>260</v>
      </c>
      <c r="L50" s="38">
        <f t="shared" ref="L50:M50" si="0">L49+L44+L41+L36+L31+L28+L25</f>
        <v>595240626</v>
      </c>
      <c r="M50" s="38">
        <f t="shared" si="0"/>
        <v>364221954.39999998</v>
      </c>
    </row>
    <row r="51" spans="1:13" s="16" customFormat="1" ht="15" customHeight="1" x14ac:dyDescent="0.2">
      <c r="A51" s="34" t="s">
        <v>251</v>
      </c>
      <c r="B51" s="34"/>
      <c r="C51" s="34"/>
      <c r="D51" s="34"/>
      <c r="E51" s="73"/>
      <c r="F51" s="73"/>
      <c r="G51" s="73"/>
      <c r="H51" s="73"/>
      <c r="I51" s="73"/>
      <c r="J51" s="73"/>
      <c r="K51" s="73"/>
      <c r="L51" s="73"/>
      <c r="M51" s="74"/>
    </row>
    <row r="52" spans="1:13" s="16" customFormat="1" ht="15" customHeight="1" x14ac:dyDescent="0.2">
      <c r="A52" s="32" t="s">
        <v>47</v>
      </c>
      <c r="B52" s="33"/>
      <c r="C52" s="33"/>
      <c r="D52" s="33"/>
      <c r="E52" s="33"/>
      <c r="F52" s="33"/>
      <c r="G52" s="33"/>
      <c r="H52" s="33"/>
      <c r="I52" s="33"/>
      <c r="J52" s="33"/>
      <c r="K52" s="33"/>
      <c r="L52" s="33"/>
      <c r="M52" s="33"/>
    </row>
    <row r="53" spans="1:13" s="16" customFormat="1" ht="19.5" customHeight="1" x14ac:dyDescent="0.2">
      <c r="A53"/>
      <c r="B53"/>
      <c r="C53"/>
      <c r="D53"/>
      <c r="E53"/>
      <c r="F53"/>
    </row>
    <row r="54" spans="1:13" s="16" customFormat="1" ht="12" customHeight="1" x14ac:dyDescent="0.2">
      <c r="A54"/>
      <c r="B54"/>
      <c r="C54"/>
      <c r="D54"/>
      <c r="E54"/>
      <c r="F54"/>
      <c r="G54"/>
      <c r="H54"/>
      <c r="I54"/>
      <c r="J54" s="29"/>
      <c r="K54"/>
      <c r="L54"/>
      <c r="M54"/>
    </row>
    <row r="56" spans="1:13" ht="12" customHeight="1" x14ac:dyDescent="0.2"/>
    <row r="57" spans="1:13" ht="12" customHeight="1" x14ac:dyDescent="0.2">
      <c r="A57" s="16"/>
      <c r="G57" s="16"/>
      <c r="H57" s="16"/>
      <c r="I57" s="16"/>
      <c r="J57" s="16"/>
      <c r="K57" s="16"/>
      <c r="L57" s="16"/>
      <c r="M57" s="16"/>
    </row>
    <row r="58" spans="1:13" ht="12" customHeight="1" x14ac:dyDescent="0.2">
      <c r="A58" s="16"/>
      <c r="B58" s="16"/>
      <c r="C58" s="16"/>
      <c r="D58" s="16"/>
      <c r="E58" s="16"/>
      <c r="F58" s="16"/>
      <c r="G58" s="16"/>
      <c r="H58" s="16"/>
      <c r="I58" s="16"/>
      <c r="J58" s="16"/>
      <c r="K58" s="16"/>
      <c r="L58" s="16"/>
      <c r="M58" s="16"/>
    </row>
    <row r="59" spans="1:13" ht="12" customHeight="1" x14ac:dyDescent="0.2">
      <c r="G59" s="16"/>
      <c r="H59" s="16"/>
      <c r="I59" s="16"/>
      <c r="J59" s="16"/>
      <c r="K59" s="16"/>
      <c r="L59" s="16"/>
      <c r="M59" s="16"/>
    </row>
    <row r="60" spans="1:13" ht="12" customHeight="1" x14ac:dyDescent="0.2">
      <c r="G60" s="16"/>
      <c r="H60" s="16"/>
      <c r="I60" s="16"/>
      <c r="J60" s="16"/>
      <c r="K60" s="16"/>
      <c r="L60" s="16"/>
      <c r="M60" s="16"/>
    </row>
    <row r="61" spans="1:13" ht="12" customHeight="1" x14ac:dyDescent="0.2">
      <c r="G61" s="16"/>
      <c r="H61" s="16"/>
      <c r="I61" s="16"/>
      <c r="J61" s="16"/>
      <c r="K61" s="16"/>
      <c r="L61" s="16"/>
      <c r="M61" s="16"/>
    </row>
    <row r="62" spans="1:13" ht="12" customHeight="1" x14ac:dyDescent="0.2"/>
    <row r="63" spans="1:13" ht="12" customHeight="1" x14ac:dyDescent="0.2"/>
    <row r="64" spans="1:13"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row r="75" ht="12" customHeight="1" x14ac:dyDescent="0.2"/>
    <row r="76" ht="12" customHeight="1" x14ac:dyDescent="0.2"/>
    <row r="77" ht="12" customHeight="1" x14ac:dyDescent="0.2"/>
    <row r="78" ht="12" customHeight="1" x14ac:dyDescent="0.2"/>
    <row r="79" ht="12" customHeight="1" x14ac:dyDescent="0.2"/>
    <row r="80"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sheetData>
  <mergeCells count="24">
    <mergeCell ref="E51:M51"/>
    <mergeCell ref="B49:J49"/>
    <mergeCell ref="B50:J50"/>
    <mergeCell ref="B25:J25"/>
    <mergeCell ref="B41:J41"/>
    <mergeCell ref="A45:M45"/>
    <mergeCell ref="A37:M37"/>
    <mergeCell ref="B36:J36"/>
    <mergeCell ref="A32:M32"/>
    <mergeCell ref="A42:M42"/>
    <mergeCell ref="B44:J44"/>
    <mergeCell ref="A29:M29"/>
    <mergeCell ref="B31:J31"/>
    <mergeCell ref="A26:M26"/>
    <mergeCell ref="C28:K28"/>
    <mergeCell ref="A28:B28"/>
    <mergeCell ref="B4:C4"/>
    <mergeCell ref="B8:C8"/>
    <mergeCell ref="A12:M12"/>
    <mergeCell ref="I8:J8"/>
    <mergeCell ref="B7:C7"/>
    <mergeCell ref="A10:M10"/>
    <mergeCell ref="B5:C5"/>
    <mergeCell ref="B6:C6"/>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6"/>
  <sheetViews>
    <sheetView workbookViewId="0">
      <selection activeCell="B7" sqref="B7:F7"/>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6" ht="18" customHeight="1" x14ac:dyDescent="0.25">
      <c r="B1" s="86" t="s">
        <v>0</v>
      </c>
      <c r="C1" s="86"/>
      <c r="D1" s="86"/>
      <c r="E1" s="86"/>
      <c r="F1" s="61"/>
    </row>
    <row r="2" spans="2:6" ht="18" customHeight="1" x14ac:dyDescent="0.25">
      <c r="B2" s="86" t="s">
        <v>246</v>
      </c>
      <c r="C2" s="86"/>
      <c r="D2" s="86"/>
      <c r="E2" s="86"/>
      <c r="F2" s="86"/>
    </row>
    <row r="3" spans="2:6" ht="18" customHeight="1" x14ac:dyDescent="0.25">
      <c r="B3" s="61" t="s">
        <v>228</v>
      </c>
      <c r="C3" s="61"/>
      <c r="D3" s="61"/>
      <c r="E3" s="61"/>
      <c r="F3" s="61"/>
    </row>
    <row r="4" spans="2:6" ht="18" customHeight="1" x14ac:dyDescent="0.25">
      <c r="B4" s="61"/>
      <c r="C4" s="61"/>
      <c r="D4" s="61"/>
      <c r="E4" s="61"/>
      <c r="F4" s="61"/>
    </row>
    <row r="5" spans="2:6" ht="18" x14ac:dyDescent="0.2">
      <c r="B5" s="54"/>
      <c r="C5" s="87" t="s">
        <v>229</v>
      </c>
      <c r="D5" s="87"/>
      <c r="E5" s="54"/>
      <c r="F5" s="54"/>
    </row>
    <row r="6" spans="2:6" ht="15" x14ac:dyDescent="0.2">
      <c r="B6" s="55" t="s">
        <v>9</v>
      </c>
      <c r="C6" s="56" t="s">
        <v>10</v>
      </c>
      <c r="D6" s="57" t="s">
        <v>230</v>
      </c>
      <c r="E6" s="56" t="s">
        <v>231</v>
      </c>
      <c r="F6" s="56" t="s">
        <v>232</v>
      </c>
    </row>
    <row r="7" spans="2:6" ht="15.75" x14ac:dyDescent="0.2">
      <c r="B7" s="81" t="s">
        <v>233</v>
      </c>
      <c r="C7" s="82"/>
      <c r="D7" s="82"/>
      <c r="E7" s="82"/>
      <c r="F7" s="83"/>
    </row>
    <row r="8" spans="2:6" x14ac:dyDescent="0.2">
      <c r="B8" s="58" t="s">
        <v>234</v>
      </c>
      <c r="C8" s="58" t="s">
        <v>88</v>
      </c>
      <c r="D8" s="58">
        <v>6</v>
      </c>
      <c r="E8" s="58">
        <v>23000000</v>
      </c>
      <c r="F8" s="58">
        <v>9890000</v>
      </c>
    </row>
    <row r="9" spans="2:6" ht="15" x14ac:dyDescent="0.2">
      <c r="B9" s="59" t="s">
        <v>235</v>
      </c>
      <c r="C9" s="60"/>
      <c r="D9" s="58">
        <f>SUM(D8)</f>
        <v>6</v>
      </c>
      <c r="E9" s="58">
        <f>SUM(E8)</f>
        <v>23000000</v>
      </c>
      <c r="F9" s="58">
        <f>SUM(F8)</f>
        <v>9890000</v>
      </c>
    </row>
    <row r="10" spans="2:6" ht="15.75" x14ac:dyDescent="0.2">
      <c r="B10" s="81" t="s">
        <v>23</v>
      </c>
      <c r="C10" s="82"/>
      <c r="D10" s="82"/>
      <c r="E10" s="82"/>
      <c r="F10" s="83"/>
    </row>
    <row r="11" spans="2:6" x14ac:dyDescent="0.2">
      <c r="B11" s="58" t="s">
        <v>48</v>
      </c>
      <c r="C11" s="62" t="s">
        <v>49</v>
      </c>
      <c r="D11" s="62">
        <v>4</v>
      </c>
      <c r="E11" s="62">
        <v>8000000</v>
      </c>
      <c r="F11" s="58">
        <v>4960000</v>
      </c>
    </row>
    <row r="12" spans="2:6" ht="15" x14ac:dyDescent="0.2">
      <c r="B12" s="59" t="s">
        <v>247</v>
      </c>
      <c r="C12" s="60"/>
      <c r="D12" s="58">
        <f>SUM(D11)</f>
        <v>4</v>
      </c>
      <c r="E12" s="58">
        <f>SUM(E11)</f>
        <v>8000000</v>
      </c>
      <c r="F12" s="58">
        <f>SUM(F11)</f>
        <v>4960000</v>
      </c>
    </row>
    <row r="13" spans="2:6" ht="15.75" x14ac:dyDescent="0.2">
      <c r="B13" s="81" t="s">
        <v>248</v>
      </c>
      <c r="C13" s="82"/>
      <c r="D13" s="82"/>
      <c r="E13" s="82"/>
      <c r="F13" s="83"/>
    </row>
    <row r="14" spans="2:6" x14ac:dyDescent="0.2">
      <c r="B14" s="58" t="s">
        <v>249</v>
      </c>
      <c r="C14" s="58" t="s">
        <v>196</v>
      </c>
      <c r="D14" s="58">
        <v>1</v>
      </c>
      <c r="E14" s="58">
        <v>100000</v>
      </c>
      <c r="F14" s="58">
        <v>295000</v>
      </c>
    </row>
    <row r="15" spans="2:6" ht="15" x14ac:dyDescent="0.2">
      <c r="B15" s="59" t="s">
        <v>250</v>
      </c>
      <c r="C15" s="60"/>
      <c r="D15" s="58">
        <f>SUM(D14)</f>
        <v>1</v>
      </c>
      <c r="E15" s="58">
        <f>SUM(E14)</f>
        <v>100000</v>
      </c>
      <c r="F15" s="58">
        <f>SUM(F14)</f>
        <v>295000</v>
      </c>
    </row>
    <row r="16" spans="2:6" ht="15.75" x14ac:dyDescent="0.2">
      <c r="B16" s="84" t="s">
        <v>236</v>
      </c>
      <c r="C16" s="85"/>
      <c r="D16" s="58">
        <f>D15+D12+D9</f>
        <v>11</v>
      </c>
      <c r="E16" s="58">
        <f>E15+E12+E9</f>
        <v>31100000</v>
      </c>
      <c r="F16" s="58">
        <f>F15+F12+F9</f>
        <v>15145000</v>
      </c>
    </row>
  </sheetData>
  <mergeCells count="7">
    <mergeCell ref="B13:F13"/>
    <mergeCell ref="B16:C16"/>
    <mergeCell ref="B1:E1"/>
    <mergeCell ref="B2:F2"/>
    <mergeCell ref="C5:D5"/>
    <mergeCell ref="B7:F7"/>
    <mergeCell ref="B10:F10"/>
  </mergeCells>
  <pageMargins left="0" right="0" top="0" bottom="0" header="0" footer="0"/>
  <pageSetup paperSize="9" orientation="portrait" verticalDpi="15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4"/>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75" customWidth="1"/>
    <col min="8" max="8" width="8.875" customWidth="1"/>
    <col min="9" max="9" width="7.375" customWidth="1"/>
    <col min="10" max="11" width="8.125" style="16"/>
  </cols>
  <sheetData>
    <row r="1" spans="2:14" ht="24" customHeight="1" x14ac:dyDescent="0.2">
      <c r="B1" s="91" t="s">
        <v>239</v>
      </c>
      <c r="C1" s="91"/>
      <c r="D1" s="91"/>
      <c r="E1" s="91"/>
      <c r="F1" s="91"/>
      <c r="G1" s="91"/>
      <c r="H1" s="91"/>
    </row>
    <row r="2" spans="2:14" ht="52.5" customHeight="1" x14ac:dyDescent="0.2">
      <c r="B2" s="1" t="s">
        <v>9</v>
      </c>
      <c r="C2" s="1" t="s">
        <v>10</v>
      </c>
      <c r="D2" s="1" t="s">
        <v>29</v>
      </c>
      <c r="E2" s="1" t="s">
        <v>16</v>
      </c>
      <c r="F2" s="1" t="s">
        <v>30</v>
      </c>
      <c r="G2" s="1" t="s">
        <v>31</v>
      </c>
      <c r="H2" s="1" t="s">
        <v>32</v>
      </c>
      <c r="I2" s="16"/>
      <c r="L2" s="16"/>
      <c r="M2" s="16"/>
      <c r="N2" s="16"/>
    </row>
    <row r="3" spans="2:14" s="16" customFormat="1" ht="15" customHeight="1" x14ac:dyDescent="0.2">
      <c r="B3" s="88" t="s">
        <v>43</v>
      </c>
      <c r="C3" s="89"/>
      <c r="D3" s="89"/>
      <c r="E3" s="89"/>
      <c r="F3" s="89"/>
      <c r="G3" s="89"/>
      <c r="H3" s="90"/>
    </row>
    <row r="4" spans="2:14" s="16" customFormat="1" ht="15" customHeight="1" x14ac:dyDescent="0.2">
      <c r="B4" s="7" t="s">
        <v>81</v>
      </c>
      <c r="C4" s="7" t="s">
        <v>82</v>
      </c>
      <c r="D4" s="13">
        <v>0.38</v>
      </c>
      <c r="E4" s="11">
        <v>0.38</v>
      </c>
      <c r="F4" s="10" t="s">
        <v>34</v>
      </c>
      <c r="G4" s="11" t="s">
        <v>28</v>
      </c>
      <c r="H4" s="11" t="s">
        <v>28</v>
      </c>
    </row>
    <row r="5" spans="2:14" s="16" customFormat="1" ht="15" customHeight="1" x14ac:dyDescent="0.2">
      <c r="B5" s="7" t="s">
        <v>201</v>
      </c>
      <c r="C5" s="49" t="s">
        <v>202</v>
      </c>
      <c r="D5" s="11">
        <v>1.1499999999999999</v>
      </c>
      <c r="E5" s="11">
        <v>1.1499999999999999</v>
      </c>
      <c r="F5" s="10" t="s">
        <v>34</v>
      </c>
      <c r="G5" s="11" t="s">
        <v>28</v>
      </c>
      <c r="H5" s="11" t="s">
        <v>28</v>
      </c>
    </row>
    <row r="6" spans="2:14" s="16" customFormat="1" ht="15" customHeight="1" x14ac:dyDescent="0.2">
      <c r="B6" s="7" t="s">
        <v>127</v>
      </c>
      <c r="C6" s="49" t="s">
        <v>128</v>
      </c>
      <c r="D6" s="11">
        <v>0.33</v>
      </c>
      <c r="E6" s="13">
        <v>0.33</v>
      </c>
      <c r="F6" s="10" t="s">
        <v>34</v>
      </c>
      <c r="G6" s="11" t="s">
        <v>28</v>
      </c>
      <c r="H6" s="11" t="s">
        <v>28</v>
      </c>
    </row>
    <row r="7" spans="2:14" s="16" customFormat="1" ht="15" customHeight="1" x14ac:dyDescent="0.2">
      <c r="B7" s="7" t="s">
        <v>65</v>
      </c>
      <c r="C7" s="7" t="s">
        <v>66</v>
      </c>
      <c r="D7" s="11">
        <v>0.28000000000000003</v>
      </c>
      <c r="E7" s="13">
        <v>0.28000000000000003</v>
      </c>
      <c r="F7" s="10" t="s">
        <v>34</v>
      </c>
      <c r="G7" s="11" t="s">
        <v>28</v>
      </c>
      <c r="H7" s="11" t="s">
        <v>28</v>
      </c>
    </row>
    <row r="8" spans="2:14" s="16" customFormat="1" ht="15" customHeight="1" x14ac:dyDescent="0.2">
      <c r="B8" s="7" t="s">
        <v>162</v>
      </c>
      <c r="C8" s="7" t="s">
        <v>163</v>
      </c>
      <c r="D8" s="11">
        <v>1.1499999999999999</v>
      </c>
      <c r="E8" s="11">
        <v>1.1499999999999999</v>
      </c>
      <c r="F8" s="10" t="s">
        <v>34</v>
      </c>
      <c r="G8" s="11" t="s">
        <v>28</v>
      </c>
      <c r="H8" s="11" t="s">
        <v>28</v>
      </c>
    </row>
    <row r="9" spans="2:14" s="16" customFormat="1" ht="15" customHeight="1" x14ac:dyDescent="0.2">
      <c r="B9" s="7" t="s">
        <v>106</v>
      </c>
      <c r="C9" s="7" t="s">
        <v>107</v>
      </c>
      <c r="D9" s="11">
        <v>0.17</v>
      </c>
      <c r="E9" s="13">
        <v>0.17</v>
      </c>
      <c r="F9" s="10" t="s">
        <v>34</v>
      </c>
      <c r="G9" s="11" t="s">
        <v>28</v>
      </c>
      <c r="H9" s="11" t="s">
        <v>28</v>
      </c>
    </row>
    <row r="10" spans="2:14" s="16" customFormat="1" ht="15" customHeight="1" x14ac:dyDescent="0.2">
      <c r="B10" s="88" t="s">
        <v>41</v>
      </c>
      <c r="C10" s="89"/>
      <c r="D10" s="89"/>
      <c r="E10" s="89"/>
      <c r="F10" s="89"/>
      <c r="G10" s="89"/>
      <c r="H10" s="90"/>
    </row>
    <row r="11" spans="2:14" s="16" customFormat="1" ht="15" customHeight="1" x14ac:dyDescent="0.2">
      <c r="B11" s="7" t="s">
        <v>96</v>
      </c>
      <c r="C11" s="7" t="s">
        <v>97</v>
      </c>
      <c r="D11" s="13">
        <v>0.33</v>
      </c>
      <c r="E11" s="11">
        <v>0.33</v>
      </c>
      <c r="F11" s="10" t="s">
        <v>34</v>
      </c>
      <c r="G11" s="11" t="s">
        <v>28</v>
      </c>
      <c r="H11" s="11" t="s">
        <v>28</v>
      </c>
    </row>
    <row r="12" spans="2:14" s="16" customFormat="1" ht="15" customHeight="1" x14ac:dyDescent="0.2">
      <c r="B12" s="7" t="s">
        <v>116</v>
      </c>
      <c r="C12" s="7" t="s">
        <v>117</v>
      </c>
      <c r="D12" s="13">
        <v>0.89</v>
      </c>
      <c r="E12" s="11">
        <v>0.89</v>
      </c>
      <c r="F12" s="10" t="s">
        <v>34</v>
      </c>
      <c r="G12" s="11" t="s">
        <v>28</v>
      </c>
      <c r="H12" s="11" t="s">
        <v>28</v>
      </c>
    </row>
    <row r="13" spans="2:14" s="16" customFormat="1" ht="15" customHeight="1" x14ac:dyDescent="0.2">
      <c r="B13" s="7" t="s">
        <v>219</v>
      </c>
      <c r="C13" s="7" t="s">
        <v>220</v>
      </c>
      <c r="D13" s="13">
        <v>0.4</v>
      </c>
      <c r="E13" s="11">
        <v>0.4</v>
      </c>
      <c r="F13" s="10" t="s">
        <v>34</v>
      </c>
      <c r="G13" s="11" t="s">
        <v>28</v>
      </c>
      <c r="H13" s="11" t="s">
        <v>28</v>
      </c>
    </row>
    <row r="14" spans="2:14" s="16" customFormat="1" ht="15" customHeight="1" x14ac:dyDescent="0.2">
      <c r="B14" s="88" t="s">
        <v>27</v>
      </c>
      <c r="C14" s="89"/>
      <c r="D14" s="89"/>
      <c r="E14" s="89"/>
      <c r="F14" s="89"/>
      <c r="G14" s="89"/>
      <c r="H14" s="90"/>
    </row>
    <row r="15" spans="2:14" s="16" customFormat="1" ht="15" customHeight="1" x14ac:dyDescent="0.2">
      <c r="B15" s="39" t="s">
        <v>112</v>
      </c>
      <c r="C15" s="7" t="s">
        <v>113</v>
      </c>
      <c r="D15" s="13">
        <v>0.89</v>
      </c>
      <c r="E15" s="11">
        <v>0.89</v>
      </c>
      <c r="F15" s="10" t="s">
        <v>34</v>
      </c>
      <c r="G15" s="11" t="s">
        <v>28</v>
      </c>
      <c r="H15" s="11" t="s">
        <v>28</v>
      </c>
    </row>
    <row r="16" spans="2:14" s="16" customFormat="1" ht="15" customHeight="1" x14ac:dyDescent="0.2">
      <c r="B16" s="39" t="s">
        <v>85</v>
      </c>
      <c r="C16" s="7" t="s">
        <v>86</v>
      </c>
      <c r="D16" s="13">
        <v>0.42</v>
      </c>
      <c r="E16" s="11">
        <v>0.42</v>
      </c>
      <c r="F16" s="10" t="s">
        <v>34</v>
      </c>
      <c r="G16" s="11" t="s">
        <v>28</v>
      </c>
      <c r="H16" s="11" t="s">
        <v>28</v>
      </c>
    </row>
    <row r="17" spans="2:8" s="16" customFormat="1" ht="15" customHeight="1" x14ac:dyDescent="0.2">
      <c r="B17" s="88" t="s">
        <v>21</v>
      </c>
      <c r="C17" s="89"/>
      <c r="D17" s="89"/>
      <c r="E17" s="89"/>
      <c r="F17" s="89"/>
      <c r="G17" s="89"/>
      <c r="H17" s="90"/>
    </row>
    <row r="18" spans="2:8" s="16" customFormat="1" ht="15" customHeight="1" x14ac:dyDescent="0.2">
      <c r="B18" s="7" t="s">
        <v>119</v>
      </c>
      <c r="C18" s="7" t="s">
        <v>120</v>
      </c>
      <c r="D18" s="13">
        <v>0.31</v>
      </c>
      <c r="E18" s="11">
        <v>0.31</v>
      </c>
      <c r="F18" s="10" t="s">
        <v>34</v>
      </c>
      <c r="G18" s="11" t="s">
        <v>28</v>
      </c>
      <c r="H18" s="11" t="s">
        <v>28</v>
      </c>
    </row>
    <row r="19" spans="2:8" s="16" customFormat="1" ht="15" customHeight="1" x14ac:dyDescent="0.2">
      <c r="B19" s="88" t="s">
        <v>23</v>
      </c>
      <c r="C19" s="89"/>
      <c r="D19" s="89"/>
      <c r="E19" s="89"/>
      <c r="F19" s="89"/>
      <c r="G19" s="89"/>
      <c r="H19" s="90"/>
    </row>
    <row r="20" spans="2:8" s="16" customFormat="1" ht="15" customHeight="1" x14ac:dyDescent="0.2">
      <c r="B20" s="7" t="s">
        <v>75</v>
      </c>
      <c r="C20" s="7" t="s">
        <v>76</v>
      </c>
      <c r="D20" s="13">
        <v>0.6</v>
      </c>
      <c r="E20" s="11">
        <v>0.6</v>
      </c>
      <c r="F20" s="10" t="s">
        <v>34</v>
      </c>
      <c r="G20" s="11" t="s">
        <v>28</v>
      </c>
      <c r="H20" s="11" t="s">
        <v>28</v>
      </c>
    </row>
    <row r="21" spans="2:8" s="16" customFormat="1" ht="15" customHeight="1" x14ac:dyDescent="0.2">
      <c r="B21" s="7" t="s">
        <v>67</v>
      </c>
      <c r="C21" s="7" t="s">
        <v>68</v>
      </c>
      <c r="D21" s="11">
        <v>4.5</v>
      </c>
      <c r="E21" s="11">
        <v>4.5</v>
      </c>
      <c r="F21" s="10" t="s">
        <v>34</v>
      </c>
      <c r="G21" s="11" t="s">
        <v>28</v>
      </c>
      <c r="H21" s="11" t="s">
        <v>28</v>
      </c>
    </row>
    <row r="22" spans="2:8" s="16" customFormat="1" ht="15" customHeight="1" x14ac:dyDescent="0.2">
      <c r="B22" s="7" t="s">
        <v>126</v>
      </c>
      <c r="C22" s="7" t="s">
        <v>125</v>
      </c>
      <c r="D22" s="13">
        <v>0.28000000000000003</v>
      </c>
      <c r="E22" s="13">
        <v>0.28000000000000003</v>
      </c>
      <c r="F22" s="10" t="s">
        <v>34</v>
      </c>
      <c r="G22" s="11" t="s">
        <v>28</v>
      </c>
      <c r="H22" s="11" t="s">
        <v>28</v>
      </c>
    </row>
    <row r="23" spans="2:8" s="16" customFormat="1" ht="15" customHeight="1" x14ac:dyDescent="0.2">
      <c r="B23" s="7" t="s">
        <v>221</v>
      </c>
      <c r="C23" s="7" t="s">
        <v>222</v>
      </c>
      <c r="D23" s="13">
        <v>1.65</v>
      </c>
      <c r="E23" s="13">
        <v>1.65</v>
      </c>
      <c r="F23" s="10" t="s">
        <v>34</v>
      </c>
      <c r="G23" s="11" t="s">
        <v>28</v>
      </c>
      <c r="H23" s="11" t="s">
        <v>28</v>
      </c>
    </row>
    <row r="24" spans="2:8" s="16" customFormat="1" ht="15" customHeight="1" x14ac:dyDescent="0.2">
      <c r="B24" s="7" t="s">
        <v>156</v>
      </c>
      <c r="C24" s="7" t="s">
        <v>157</v>
      </c>
      <c r="D24" s="13">
        <v>1.3</v>
      </c>
      <c r="E24" s="13">
        <v>1.3</v>
      </c>
      <c r="F24" s="10" t="s">
        <v>34</v>
      </c>
      <c r="G24" s="11" t="s">
        <v>28</v>
      </c>
      <c r="H24" s="11" t="s">
        <v>28</v>
      </c>
    </row>
    <row r="25" spans="2:8" s="16" customFormat="1" ht="15" customHeight="1" x14ac:dyDescent="0.2">
      <c r="B25" s="88" t="s">
        <v>25</v>
      </c>
      <c r="C25" s="89"/>
      <c r="D25" s="89"/>
      <c r="E25" s="89"/>
      <c r="F25" s="89"/>
      <c r="G25" s="89"/>
      <c r="H25" s="90"/>
    </row>
    <row r="26" spans="2:8" s="16" customFormat="1" ht="15" customHeight="1" x14ac:dyDescent="0.2">
      <c r="B26" s="7" t="s">
        <v>71</v>
      </c>
      <c r="C26" s="7" t="s">
        <v>72</v>
      </c>
      <c r="D26" s="13">
        <v>1.45</v>
      </c>
      <c r="E26" s="11">
        <v>1.45</v>
      </c>
      <c r="F26" s="10" t="s">
        <v>34</v>
      </c>
      <c r="G26" s="11" t="s">
        <v>28</v>
      </c>
      <c r="H26" s="11" t="s">
        <v>28</v>
      </c>
    </row>
    <row r="27" spans="2:8" s="16" customFormat="1" ht="15" customHeight="1" x14ac:dyDescent="0.2">
      <c r="B27" s="7" t="s">
        <v>148</v>
      </c>
      <c r="C27" s="7" t="s">
        <v>146</v>
      </c>
      <c r="D27" s="13">
        <v>5.95</v>
      </c>
      <c r="E27" s="11">
        <v>6.04</v>
      </c>
      <c r="F27" s="10" t="s">
        <v>34</v>
      </c>
      <c r="G27" s="11" t="s">
        <v>28</v>
      </c>
      <c r="H27" s="11" t="s">
        <v>28</v>
      </c>
    </row>
    <row r="28" spans="2:8" s="16" customFormat="1" ht="15" customHeight="1" x14ac:dyDescent="0.2">
      <c r="B28" s="7" t="s">
        <v>199</v>
      </c>
      <c r="C28" s="7" t="s">
        <v>200</v>
      </c>
      <c r="D28" s="13">
        <v>18.600000000000001</v>
      </c>
      <c r="E28" s="11">
        <v>19</v>
      </c>
      <c r="F28" s="10" t="s">
        <v>34</v>
      </c>
      <c r="G28" s="11" t="s">
        <v>28</v>
      </c>
      <c r="H28" s="11" t="s">
        <v>28</v>
      </c>
    </row>
    <row r="29" spans="2:8" s="16" customFormat="1" ht="15" customHeight="1" x14ac:dyDescent="0.2">
      <c r="B29" s="7" t="s">
        <v>147</v>
      </c>
      <c r="C29" s="7" t="s">
        <v>145</v>
      </c>
      <c r="D29" s="13">
        <v>8.5</v>
      </c>
      <c r="E29" s="11">
        <v>8.5</v>
      </c>
      <c r="F29" s="10" t="s">
        <v>34</v>
      </c>
      <c r="G29" s="11" t="s">
        <v>28</v>
      </c>
      <c r="H29" s="11" t="s">
        <v>28</v>
      </c>
    </row>
    <row r="30" spans="2:8" s="16" customFormat="1" ht="15" customHeight="1" x14ac:dyDescent="0.2">
      <c r="B30" s="88" t="s">
        <v>38</v>
      </c>
      <c r="C30" s="89"/>
      <c r="D30" s="89"/>
      <c r="E30" s="89"/>
      <c r="F30" s="89"/>
      <c r="G30" s="89"/>
      <c r="H30" s="90"/>
    </row>
    <row r="31" spans="2:8" s="16" customFormat="1" ht="15" customHeight="1" x14ac:dyDescent="0.2">
      <c r="B31" s="7" t="s">
        <v>152</v>
      </c>
      <c r="C31" s="7" t="s">
        <v>153</v>
      </c>
      <c r="D31" s="13">
        <v>7.35</v>
      </c>
      <c r="E31" s="11">
        <v>7.35</v>
      </c>
      <c r="F31" s="10" t="s">
        <v>34</v>
      </c>
      <c r="G31" s="11" t="s">
        <v>28</v>
      </c>
      <c r="H31" s="11" t="s">
        <v>28</v>
      </c>
    </row>
    <row r="32" spans="2:8" s="16" customFormat="1" ht="15" customHeight="1" x14ac:dyDescent="0.2">
      <c r="B32" s="7" t="s">
        <v>57</v>
      </c>
      <c r="C32" s="7" t="s">
        <v>58</v>
      </c>
      <c r="D32" s="13">
        <v>1.35</v>
      </c>
      <c r="E32" s="11">
        <v>1.35</v>
      </c>
      <c r="F32" s="10" t="s">
        <v>34</v>
      </c>
      <c r="G32" s="11" t="s">
        <v>28</v>
      </c>
      <c r="H32" s="11" t="s">
        <v>28</v>
      </c>
    </row>
    <row r="33" spans="2:9" s="16" customFormat="1" ht="53.25" customHeight="1" x14ac:dyDescent="0.2">
      <c r="B33" s="7" t="s">
        <v>9</v>
      </c>
      <c r="C33" s="12" t="s">
        <v>10</v>
      </c>
      <c r="D33" s="1" t="s">
        <v>29</v>
      </c>
      <c r="E33" s="1" t="s">
        <v>16</v>
      </c>
      <c r="F33" s="10" t="s">
        <v>30</v>
      </c>
      <c r="G33" s="1" t="s">
        <v>31</v>
      </c>
      <c r="H33" s="1" t="s">
        <v>32</v>
      </c>
      <c r="I33"/>
    </row>
    <row r="34" spans="2:9" s="16" customFormat="1" ht="15" customHeight="1" x14ac:dyDescent="0.2">
      <c r="B34" s="88" t="s">
        <v>43</v>
      </c>
      <c r="C34" s="89"/>
      <c r="D34" s="89"/>
      <c r="E34" s="89"/>
      <c r="F34" s="89"/>
      <c r="G34" s="89"/>
      <c r="H34" s="90"/>
    </row>
    <row r="35" spans="2:9" s="16" customFormat="1" ht="13.5" customHeight="1" x14ac:dyDescent="0.2">
      <c r="B35" s="7" t="s">
        <v>110</v>
      </c>
      <c r="C35" s="7" t="s">
        <v>111</v>
      </c>
      <c r="D35" s="13">
        <v>0.7</v>
      </c>
      <c r="E35" s="11">
        <v>0.7</v>
      </c>
      <c r="F35" s="10" t="s">
        <v>34</v>
      </c>
      <c r="G35" s="28" t="s">
        <v>28</v>
      </c>
      <c r="H35" s="10" t="s">
        <v>28</v>
      </c>
    </row>
    <row r="36" spans="2:9" s="16" customFormat="1" ht="13.5" customHeight="1" x14ac:dyDescent="0.2">
      <c r="B36" s="7" t="s">
        <v>223</v>
      </c>
      <c r="C36" s="52" t="s">
        <v>224</v>
      </c>
      <c r="D36" s="13">
        <v>1</v>
      </c>
      <c r="E36" s="11">
        <v>1</v>
      </c>
      <c r="F36" s="10" t="s">
        <v>34</v>
      </c>
      <c r="G36" s="28" t="s">
        <v>28</v>
      </c>
      <c r="H36" s="10" t="s">
        <v>28</v>
      </c>
    </row>
    <row r="37" spans="2:9" s="16" customFormat="1" ht="15" customHeight="1" x14ac:dyDescent="0.2">
      <c r="B37" s="88" t="s">
        <v>41</v>
      </c>
      <c r="C37" s="89"/>
      <c r="D37" s="89"/>
      <c r="E37" s="89"/>
      <c r="F37" s="89"/>
      <c r="G37" s="89"/>
      <c r="H37" s="90"/>
    </row>
    <row r="38" spans="2:9" s="16" customFormat="1" ht="13.5" customHeight="1" x14ac:dyDescent="0.2">
      <c r="B38" s="7" t="s">
        <v>39</v>
      </c>
      <c r="C38" s="12" t="s">
        <v>40</v>
      </c>
      <c r="D38" s="13">
        <v>0.64</v>
      </c>
      <c r="E38" s="11">
        <v>0.64</v>
      </c>
      <c r="F38" s="10" t="s">
        <v>34</v>
      </c>
      <c r="G38" s="28" t="s">
        <v>28</v>
      </c>
      <c r="H38" s="11" t="s">
        <v>28</v>
      </c>
    </row>
    <row r="39" spans="2:9" s="16" customFormat="1" ht="15" customHeight="1" x14ac:dyDescent="0.2">
      <c r="B39" s="88" t="s">
        <v>27</v>
      </c>
      <c r="C39" s="89"/>
      <c r="D39" s="89"/>
      <c r="E39" s="89"/>
      <c r="F39" s="89"/>
      <c r="G39" s="89"/>
      <c r="H39" s="90"/>
    </row>
    <row r="40" spans="2:9" s="16" customFormat="1" ht="13.5" customHeight="1" x14ac:dyDescent="0.2">
      <c r="B40" s="7" t="s">
        <v>79</v>
      </c>
      <c r="C40" s="12" t="s">
        <v>80</v>
      </c>
      <c r="D40" s="13">
        <v>1</v>
      </c>
      <c r="E40" s="11">
        <v>1</v>
      </c>
      <c r="F40" s="10" t="s">
        <v>34</v>
      </c>
      <c r="G40" s="28" t="s">
        <v>28</v>
      </c>
      <c r="H40" s="11" t="s">
        <v>28</v>
      </c>
    </row>
    <row r="41" spans="2:9" ht="15" x14ac:dyDescent="0.2">
      <c r="B41" s="7" t="s">
        <v>50</v>
      </c>
      <c r="C41" s="7" t="s">
        <v>51</v>
      </c>
      <c r="D41" s="13">
        <v>1.4</v>
      </c>
      <c r="E41" s="11">
        <v>1.4</v>
      </c>
      <c r="F41" s="10" t="s">
        <v>34</v>
      </c>
      <c r="G41" s="28" t="s">
        <v>28</v>
      </c>
      <c r="H41" s="11" t="s">
        <v>28</v>
      </c>
    </row>
    <row r="42" spans="2:9" s="16" customFormat="1" ht="15" x14ac:dyDescent="0.2">
      <c r="B42" s="7" t="s">
        <v>94</v>
      </c>
      <c r="C42" s="7" t="s">
        <v>95</v>
      </c>
      <c r="D42" s="13">
        <v>0.72</v>
      </c>
      <c r="E42" s="11">
        <v>0.72</v>
      </c>
      <c r="F42" s="10" t="s">
        <v>34</v>
      </c>
      <c r="G42" s="28" t="s">
        <v>28</v>
      </c>
      <c r="H42" s="11" t="s">
        <v>28</v>
      </c>
    </row>
    <row r="43" spans="2:9" s="16" customFormat="1" ht="15" customHeight="1" x14ac:dyDescent="0.2">
      <c r="B43" s="88" t="s">
        <v>59</v>
      </c>
      <c r="C43" s="89"/>
      <c r="D43" s="89"/>
      <c r="E43" s="89"/>
      <c r="F43" s="89"/>
      <c r="G43" s="89"/>
      <c r="H43" s="90"/>
      <c r="I43"/>
    </row>
    <row r="44" spans="2:9" s="16" customFormat="1" ht="15" customHeight="1" x14ac:dyDescent="0.2">
      <c r="B44" s="7" t="s">
        <v>62</v>
      </c>
      <c r="C44" s="12" t="s">
        <v>63</v>
      </c>
      <c r="D44" s="13">
        <v>1</v>
      </c>
      <c r="E44" s="11">
        <v>1</v>
      </c>
      <c r="F44" s="10" t="s">
        <v>34</v>
      </c>
      <c r="G44" s="28" t="s">
        <v>28</v>
      </c>
      <c r="H44" s="11" t="s">
        <v>28</v>
      </c>
    </row>
    <row r="45" spans="2:9" s="16" customFormat="1" ht="15" customHeight="1" x14ac:dyDescent="0.2">
      <c r="B45" s="7" t="s">
        <v>100</v>
      </c>
      <c r="C45" s="7" t="s">
        <v>101</v>
      </c>
      <c r="D45" s="13" t="s">
        <v>28</v>
      </c>
      <c r="E45" s="11" t="s">
        <v>28</v>
      </c>
      <c r="F45" s="10" t="s">
        <v>34</v>
      </c>
      <c r="G45" s="28" t="s">
        <v>28</v>
      </c>
      <c r="H45" s="11" t="s">
        <v>28</v>
      </c>
    </row>
    <row r="46" spans="2:9" s="16" customFormat="1" ht="15" customHeight="1" x14ac:dyDescent="0.2">
      <c r="B46" s="7" t="s">
        <v>102</v>
      </c>
      <c r="C46" s="7" t="s">
        <v>103</v>
      </c>
      <c r="D46" s="13" t="s">
        <v>28</v>
      </c>
      <c r="E46" s="11" t="s">
        <v>28</v>
      </c>
      <c r="F46" s="10" t="s">
        <v>34</v>
      </c>
      <c r="G46" s="28" t="s">
        <v>28</v>
      </c>
      <c r="H46" s="11" t="s">
        <v>28</v>
      </c>
    </row>
    <row r="47" spans="2:9" s="16" customFormat="1" ht="15" customHeight="1" x14ac:dyDescent="0.2">
      <c r="B47" s="7" t="s">
        <v>45</v>
      </c>
      <c r="C47" s="7" t="s">
        <v>44</v>
      </c>
      <c r="D47" s="13">
        <v>2.5499999999999998</v>
      </c>
      <c r="E47" s="11">
        <v>2.5499999999999998</v>
      </c>
      <c r="F47" s="10" t="s">
        <v>34</v>
      </c>
      <c r="G47" s="28" t="s">
        <v>28</v>
      </c>
      <c r="H47" s="11" t="s">
        <v>28</v>
      </c>
    </row>
    <row r="48" spans="2:9" s="16" customFormat="1" ht="15" customHeight="1" x14ac:dyDescent="0.2">
      <c r="B48" s="7" t="s">
        <v>130</v>
      </c>
      <c r="C48" s="7" t="s">
        <v>131</v>
      </c>
      <c r="D48" s="11" t="s">
        <v>28</v>
      </c>
      <c r="E48" s="11" t="s">
        <v>28</v>
      </c>
      <c r="F48" s="10" t="s">
        <v>34</v>
      </c>
      <c r="G48" s="28" t="s">
        <v>28</v>
      </c>
      <c r="H48" s="11" t="s">
        <v>28</v>
      </c>
    </row>
    <row r="49" spans="2:8" s="16" customFormat="1" ht="15" customHeight="1" x14ac:dyDescent="0.2">
      <c r="B49" s="49" t="s">
        <v>203</v>
      </c>
      <c r="C49" s="50" t="s">
        <v>204</v>
      </c>
      <c r="D49" s="11" t="s">
        <v>28</v>
      </c>
      <c r="E49" s="11" t="s">
        <v>28</v>
      </c>
      <c r="F49" s="10" t="s">
        <v>34</v>
      </c>
      <c r="G49" s="28" t="s">
        <v>28</v>
      </c>
      <c r="H49" s="11" t="s">
        <v>28</v>
      </c>
    </row>
    <row r="50" spans="2:8" s="16" customFormat="1" ht="15" customHeight="1" x14ac:dyDescent="0.2">
      <c r="B50" s="88" t="s">
        <v>21</v>
      </c>
      <c r="C50" s="89"/>
      <c r="D50" s="89"/>
      <c r="E50" s="89"/>
      <c r="F50" s="89"/>
      <c r="G50" s="89"/>
      <c r="H50" s="37"/>
    </row>
    <row r="51" spans="2:8" s="16" customFormat="1" ht="15" customHeight="1" x14ac:dyDescent="0.2">
      <c r="B51" s="7" t="s">
        <v>69</v>
      </c>
      <c r="C51" s="7" t="s">
        <v>70</v>
      </c>
      <c r="D51" s="13">
        <v>0.45</v>
      </c>
      <c r="E51" s="11">
        <v>0.45</v>
      </c>
      <c r="F51" s="10" t="s">
        <v>34</v>
      </c>
      <c r="G51" s="28" t="s">
        <v>28</v>
      </c>
      <c r="H51" s="10" t="s">
        <v>28</v>
      </c>
    </row>
    <row r="52" spans="2:8" s="16" customFormat="1" ht="15" customHeight="1" x14ac:dyDescent="0.2">
      <c r="B52" s="88" t="s">
        <v>23</v>
      </c>
      <c r="C52" s="89"/>
      <c r="D52" s="89"/>
      <c r="E52" s="89"/>
      <c r="F52" s="89"/>
      <c r="G52" s="89"/>
      <c r="H52" s="37"/>
    </row>
    <row r="53" spans="2:8" ht="15" x14ac:dyDescent="0.2">
      <c r="B53" s="88" t="s">
        <v>25</v>
      </c>
      <c r="C53" s="89"/>
      <c r="D53" s="89"/>
      <c r="E53" s="89"/>
      <c r="F53" s="89"/>
      <c r="G53" s="89"/>
      <c r="H53" s="90"/>
    </row>
    <row r="54" spans="2:8" ht="15" x14ac:dyDescent="0.2">
      <c r="B54" s="7" t="s">
        <v>149</v>
      </c>
      <c r="C54" s="7" t="s">
        <v>144</v>
      </c>
      <c r="D54" s="11">
        <v>5.12</v>
      </c>
      <c r="E54" s="11">
        <v>5.15</v>
      </c>
      <c r="F54" s="10" t="s">
        <v>34</v>
      </c>
      <c r="G54" s="28" t="s">
        <v>28</v>
      </c>
      <c r="H54" s="10" t="s">
        <v>28</v>
      </c>
    </row>
  </sheetData>
  <mergeCells count="15">
    <mergeCell ref="B53:H53"/>
    <mergeCell ref="B52:G52"/>
    <mergeCell ref="B1:H1"/>
    <mergeCell ref="B3:H3"/>
    <mergeCell ref="B19:H19"/>
    <mergeCell ref="B50:G50"/>
    <mergeCell ref="B14:H14"/>
    <mergeCell ref="B10:H10"/>
    <mergeCell ref="B30:H30"/>
    <mergeCell ref="B39:H39"/>
    <mergeCell ref="B43:H43"/>
    <mergeCell ref="B25:H25"/>
    <mergeCell ref="B37:H37"/>
    <mergeCell ref="B34:H34"/>
    <mergeCell ref="B17:H17"/>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5" t="s">
        <v>240</v>
      </c>
      <c r="B1" s="95"/>
      <c r="C1" s="95"/>
      <c r="D1" s="95"/>
      <c r="E1" s="95"/>
      <c r="F1" s="95"/>
      <c r="G1" s="95"/>
      <c r="H1" s="95"/>
      <c r="I1" s="95"/>
      <c r="J1" s="95"/>
      <c r="K1" s="95"/>
      <c r="L1" s="95"/>
    </row>
    <row r="2" spans="1:16" ht="47.25" customHeight="1" x14ac:dyDescent="0.2">
      <c r="A2" s="6" t="s">
        <v>52</v>
      </c>
      <c r="B2" s="92" t="s">
        <v>177</v>
      </c>
      <c r="C2" s="93"/>
      <c r="D2" s="93"/>
      <c r="E2" s="93"/>
      <c r="F2" s="93"/>
      <c r="G2" s="93"/>
      <c r="H2" s="93"/>
      <c r="I2" s="93"/>
      <c r="J2" s="93"/>
      <c r="K2" s="93"/>
      <c r="L2" s="93"/>
      <c r="M2" s="94"/>
    </row>
    <row r="3" spans="1:16" ht="24.75" customHeight="1" x14ac:dyDescent="0.2">
      <c r="A3" s="6" t="s">
        <v>53</v>
      </c>
      <c r="B3" s="92" t="s">
        <v>178</v>
      </c>
      <c r="C3" s="93"/>
      <c r="D3" s="93"/>
      <c r="E3" s="93"/>
      <c r="F3" s="93"/>
      <c r="G3" s="93"/>
      <c r="H3" s="93"/>
      <c r="I3" s="93"/>
      <c r="J3" s="93"/>
      <c r="K3" s="93"/>
      <c r="L3" s="93"/>
      <c r="M3" s="94"/>
    </row>
    <row r="4" spans="1:16" ht="26.25" customHeight="1" x14ac:dyDescent="0.2">
      <c r="A4" s="6" t="s">
        <v>93</v>
      </c>
      <c r="B4" s="92" t="s">
        <v>181</v>
      </c>
      <c r="C4" s="93"/>
      <c r="D4" s="93"/>
      <c r="E4" s="93"/>
      <c r="F4" s="93"/>
      <c r="G4" s="93"/>
      <c r="H4" s="93"/>
      <c r="I4" s="93"/>
      <c r="J4" s="93"/>
      <c r="K4" s="93"/>
      <c r="L4" s="93"/>
      <c r="M4" s="94"/>
      <c r="N4" s="31"/>
      <c r="O4" s="31"/>
      <c r="P4" s="31"/>
    </row>
    <row r="5" spans="1:16" ht="27.75" customHeight="1" x14ac:dyDescent="0.2">
      <c r="A5" s="6" t="s">
        <v>54</v>
      </c>
      <c r="B5" s="92" t="s">
        <v>179</v>
      </c>
      <c r="C5" s="93"/>
      <c r="D5" s="93"/>
      <c r="E5" s="93"/>
      <c r="F5" s="93"/>
      <c r="G5" s="93"/>
      <c r="H5" s="93"/>
      <c r="I5" s="93"/>
      <c r="J5" s="93"/>
      <c r="K5" s="93"/>
      <c r="L5" s="93"/>
      <c r="M5" s="94"/>
    </row>
    <row r="6" spans="1:16" ht="28.5" customHeight="1" x14ac:dyDescent="0.2">
      <c r="A6" s="6" t="s">
        <v>55</v>
      </c>
      <c r="B6" s="92" t="s">
        <v>180</v>
      </c>
      <c r="C6" s="93"/>
      <c r="D6" s="93"/>
      <c r="E6" s="93"/>
      <c r="F6" s="93"/>
      <c r="G6" s="93"/>
      <c r="H6" s="93"/>
      <c r="I6" s="93"/>
      <c r="J6" s="93"/>
      <c r="K6" s="93"/>
      <c r="L6" s="93"/>
      <c r="M6" s="94"/>
    </row>
    <row r="7" spans="1:16" ht="26.25" customHeight="1" x14ac:dyDescent="0.2">
      <c r="A7" s="6" t="s">
        <v>92</v>
      </c>
      <c r="B7" s="92" t="s">
        <v>182</v>
      </c>
      <c r="C7" s="93"/>
      <c r="D7" s="93"/>
      <c r="E7" s="93"/>
      <c r="F7" s="93"/>
      <c r="G7" s="93"/>
      <c r="H7" s="93"/>
      <c r="I7" s="93"/>
      <c r="J7" s="93"/>
      <c r="K7" s="93"/>
      <c r="L7" s="93"/>
      <c r="M7" s="94"/>
    </row>
    <row r="8" spans="1:16" ht="23.25" customHeight="1" x14ac:dyDescent="0.2">
      <c r="A8" s="6" t="s">
        <v>56</v>
      </c>
      <c r="B8" s="92" t="s">
        <v>183</v>
      </c>
      <c r="C8" s="93"/>
      <c r="D8" s="93"/>
      <c r="E8" s="93"/>
      <c r="F8" s="93"/>
      <c r="G8" s="93"/>
      <c r="H8" s="93"/>
      <c r="I8" s="93"/>
      <c r="J8" s="93"/>
      <c r="K8" s="93"/>
      <c r="L8" s="93"/>
      <c r="M8" s="94"/>
    </row>
    <row r="9" spans="1:16" ht="24" customHeight="1" x14ac:dyDescent="0.2">
      <c r="A9" s="6" t="s">
        <v>64</v>
      </c>
      <c r="B9" s="92" t="s">
        <v>184</v>
      </c>
      <c r="C9" s="93"/>
      <c r="D9" s="93"/>
      <c r="E9" s="93"/>
      <c r="F9" s="93"/>
      <c r="G9" s="93"/>
      <c r="H9" s="93"/>
      <c r="I9" s="93"/>
      <c r="J9" s="93"/>
      <c r="K9" s="93"/>
      <c r="L9" s="93"/>
      <c r="M9" s="94"/>
    </row>
    <row r="10" spans="1:16" ht="27" customHeight="1" x14ac:dyDescent="0.2">
      <c r="A10" s="6" t="s">
        <v>91</v>
      </c>
      <c r="B10" s="92" t="s">
        <v>185</v>
      </c>
      <c r="C10" s="93"/>
      <c r="D10" s="93"/>
      <c r="E10" s="93"/>
      <c r="F10" s="93"/>
      <c r="G10" s="93"/>
      <c r="H10" s="93"/>
      <c r="I10" s="93"/>
      <c r="J10" s="93"/>
      <c r="K10" s="41"/>
      <c r="L10" s="41"/>
      <c r="M10" s="42"/>
    </row>
    <row r="11" spans="1:16" ht="51" customHeight="1" x14ac:dyDescent="0.2">
      <c r="A11" s="6" t="s">
        <v>114</v>
      </c>
      <c r="B11" s="92" t="s">
        <v>211</v>
      </c>
      <c r="C11" s="93"/>
      <c r="D11" s="93"/>
      <c r="E11" s="93"/>
      <c r="F11" s="93"/>
      <c r="G11" s="93"/>
      <c r="H11" s="93"/>
      <c r="I11" s="93"/>
      <c r="J11" s="93"/>
      <c r="K11" s="43"/>
      <c r="L11" s="43"/>
      <c r="M11" s="44"/>
    </row>
    <row r="12" spans="1:16" ht="51.75" customHeight="1" x14ac:dyDescent="0.2">
      <c r="A12" s="6" t="s">
        <v>115</v>
      </c>
      <c r="B12" s="92" t="s">
        <v>188</v>
      </c>
      <c r="C12" s="93"/>
      <c r="D12" s="93"/>
      <c r="E12" s="93"/>
      <c r="F12" s="93"/>
      <c r="G12" s="93"/>
      <c r="H12" s="93"/>
      <c r="I12" s="93"/>
      <c r="J12" s="93"/>
      <c r="K12" s="43"/>
      <c r="L12" s="43"/>
      <c r="M12" s="44"/>
    </row>
    <row r="13" spans="1:16" ht="46.5" customHeight="1" x14ac:dyDescent="0.2">
      <c r="A13" s="6" t="s">
        <v>118</v>
      </c>
      <c r="B13" s="92" t="s">
        <v>187</v>
      </c>
      <c r="C13" s="93"/>
      <c r="D13" s="93"/>
      <c r="E13" s="93"/>
      <c r="F13" s="93"/>
      <c r="G13" s="93"/>
      <c r="H13" s="93"/>
      <c r="I13" s="93"/>
      <c r="J13" s="93"/>
      <c r="K13" s="45"/>
      <c r="L13" s="45"/>
      <c r="M13" s="46"/>
    </row>
    <row r="14" spans="1:16" ht="36" customHeight="1" x14ac:dyDescent="0.2">
      <c r="A14" s="6" t="s">
        <v>138</v>
      </c>
      <c r="B14" s="92" t="s">
        <v>186</v>
      </c>
      <c r="C14" s="93"/>
      <c r="D14" s="93"/>
      <c r="E14" s="93"/>
      <c r="F14" s="93"/>
      <c r="G14" s="93"/>
      <c r="H14" s="93"/>
      <c r="I14" s="93"/>
      <c r="J14" s="93"/>
      <c r="K14" s="93"/>
      <c r="L14" s="93"/>
      <c r="M14" s="94"/>
    </row>
    <row r="15" spans="1:16" ht="23.25" customHeight="1" x14ac:dyDescent="0.2">
      <c r="A15" s="6" t="s">
        <v>139</v>
      </c>
      <c r="B15" s="92" t="s">
        <v>189</v>
      </c>
      <c r="C15" s="93"/>
      <c r="D15" s="93"/>
      <c r="E15" s="93"/>
      <c r="F15" s="93"/>
      <c r="G15" s="93"/>
      <c r="H15" s="93"/>
      <c r="I15" s="93"/>
      <c r="J15" s="93"/>
      <c r="K15" s="93"/>
      <c r="L15" s="93"/>
      <c r="M15" s="94"/>
    </row>
    <row r="16" spans="1:16" ht="25.5" customHeight="1" x14ac:dyDescent="0.2">
      <c r="A16" s="6" t="s">
        <v>140</v>
      </c>
      <c r="B16" s="92" t="s">
        <v>186</v>
      </c>
      <c r="C16" s="93"/>
      <c r="D16" s="93"/>
      <c r="E16" s="93"/>
      <c r="F16" s="93"/>
      <c r="G16" s="93"/>
      <c r="H16" s="93"/>
      <c r="I16" s="93"/>
      <c r="J16" s="93"/>
      <c r="K16" s="93"/>
      <c r="L16" s="93"/>
      <c r="M16" s="94"/>
    </row>
    <row r="17" spans="1:13" ht="18.75" customHeight="1" x14ac:dyDescent="0.2">
      <c r="A17" s="6" t="s">
        <v>158</v>
      </c>
      <c r="B17" s="92" t="s">
        <v>137</v>
      </c>
      <c r="C17" s="93"/>
      <c r="D17" s="93"/>
      <c r="E17" s="93"/>
      <c r="F17" s="93"/>
      <c r="G17" s="93"/>
      <c r="H17" s="93"/>
      <c r="I17" s="93"/>
      <c r="J17" s="93"/>
      <c r="K17" s="93"/>
      <c r="L17" s="93"/>
      <c r="M17" s="94"/>
    </row>
    <row r="18" spans="1:13" ht="23.25" customHeight="1" x14ac:dyDescent="0.2">
      <c r="A18" s="6" t="s">
        <v>141</v>
      </c>
      <c r="B18" s="92" t="s">
        <v>186</v>
      </c>
      <c r="C18" s="93"/>
      <c r="D18" s="93"/>
      <c r="E18" s="93"/>
      <c r="F18" s="93"/>
      <c r="G18" s="93"/>
      <c r="H18" s="93"/>
      <c r="I18" s="93"/>
      <c r="J18" s="93"/>
      <c r="K18" s="93"/>
      <c r="L18" s="93"/>
      <c r="M18" s="94"/>
    </row>
    <row r="19" spans="1:13" x14ac:dyDescent="0.2">
      <c r="A19" s="6" t="s">
        <v>166</v>
      </c>
      <c r="B19" s="92" t="s">
        <v>190</v>
      </c>
      <c r="C19" s="93"/>
      <c r="D19" s="93"/>
      <c r="E19" s="93"/>
      <c r="F19" s="93"/>
      <c r="G19" s="93"/>
      <c r="H19" s="93"/>
      <c r="I19" s="93"/>
      <c r="J19" s="93"/>
    </row>
    <row r="20" spans="1:13" x14ac:dyDescent="0.2">
      <c r="A20" s="6" t="s">
        <v>129</v>
      </c>
      <c r="B20" s="92" t="s">
        <v>190</v>
      </c>
      <c r="C20" s="93"/>
      <c r="D20" s="93"/>
      <c r="E20" s="93"/>
      <c r="F20" s="93"/>
      <c r="G20" s="93"/>
      <c r="H20" s="93"/>
      <c r="I20" s="93"/>
      <c r="J20" s="93"/>
    </row>
    <row r="21" spans="1:13" ht="14.25" customHeight="1" x14ac:dyDescent="0.2">
      <c r="A21" s="6" t="s">
        <v>167</v>
      </c>
      <c r="B21" s="92" t="s">
        <v>190</v>
      </c>
      <c r="C21" s="93"/>
      <c r="D21" s="93"/>
      <c r="E21" s="93"/>
      <c r="F21" s="93"/>
      <c r="G21" s="93"/>
      <c r="H21" s="93"/>
      <c r="I21" s="93"/>
      <c r="J21" s="93"/>
    </row>
    <row r="22" spans="1:13" x14ac:dyDescent="0.2">
      <c r="A22" s="6" t="s">
        <v>168</v>
      </c>
      <c r="B22" s="92" t="s">
        <v>190</v>
      </c>
      <c r="C22" s="93"/>
      <c r="D22" s="93"/>
      <c r="E22" s="93"/>
      <c r="F22" s="93"/>
      <c r="G22" s="93"/>
      <c r="H22" s="93"/>
      <c r="I22" s="93"/>
      <c r="J22" s="93"/>
    </row>
    <row r="23" spans="1:13" x14ac:dyDescent="0.2">
      <c r="A23" s="6" t="s">
        <v>169</v>
      </c>
      <c r="B23" s="92" t="s">
        <v>190</v>
      </c>
      <c r="C23" s="93"/>
      <c r="D23" s="93"/>
      <c r="E23" s="93"/>
      <c r="F23" s="93"/>
      <c r="G23" s="93"/>
      <c r="H23" s="93"/>
      <c r="I23" s="93"/>
      <c r="J23" s="93"/>
    </row>
    <row r="24" spans="1:13" x14ac:dyDescent="0.2">
      <c r="A24" s="6" t="s">
        <v>170</v>
      </c>
      <c r="B24" s="92" t="s">
        <v>190</v>
      </c>
      <c r="C24" s="93"/>
      <c r="D24" s="93"/>
      <c r="E24" s="93"/>
      <c r="F24" s="93"/>
      <c r="G24" s="93"/>
      <c r="H24" s="93"/>
      <c r="I24" s="93"/>
      <c r="J24" s="93"/>
    </row>
    <row r="25" spans="1:13" x14ac:dyDescent="0.2">
      <c r="A25" s="6" t="s">
        <v>172</v>
      </c>
      <c r="B25" s="92" t="s">
        <v>190</v>
      </c>
      <c r="C25" s="93"/>
      <c r="D25" s="93"/>
      <c r="E25" s="93"/>
      <c r="F25" s="93"/>
      <c r="G25" s="93"/>
      <c r="H25" s="93"/>
      <c r="I25" s="93"/>
      <c r="J25" s="93"/>
    </row>
    <row r="26" spans="1:13" x14ac:dyDescent="0.2">
      <c r="A26" s="6" t="s">
        <v>171</v>
      </c>
      <c r="B26" s="92" t="s">
        <v>190</v>
      </c>
      <c r="C26" s="93"/>
      <c r="D26" s="93"/>
      <c r="E26" s="93"/>
      <c r="F26" s="93"/>
      <c r="G26" s="93"/>
      <c r="H26" s="93"/>
      <c r="I26" s="93"/>
      <c r="J26" s="93"/>
    </row>
    <row r="27" spans="1:13" x14ac:dyDescent="0.2">
      <c r="A27" s="6" t="s">
        <v>173</v>
      </c>
      <c r="B27" s="92" t="s">
        <v>190</v>
      </c>
      <c r="C27" s="93"/>
      <c r="D27" s="93"/>
      <c r="E27" s="93"/>
      <c r="F27" s="93"/>
      <c r="G27" s="93"/>
      <c r="H27" s="93"/>
      <c r="I27" s="93"/>
      <c r="J27" s="93"/>
    </row>
    <row r="28" spans="1:13" x14ac:dyDescent="0.2">
      <c r="A28" s="6" t="s">
        <v>174</v>
      </c>
      <c r="B28" s="92" t="s">
        <v>190</v>
      </c>
      <c r="C28" s="93"/>
      <c r="D28" s="93"/>
      <c r="E28" s="93"/>
      <c r="F28" s="93"/>
      <c r="G28" s="93"/>
      <c r="H28" s="93"/>
      <c r="I28" s="93"/>
      <c r="J28" s="93"/>
    </row>
    <row r="29" spans="1:13" x14ac:dyDescent="0.2">
      <c r="A29" s="6" t="s">
        <v>175</v>
      </c>
      <c r="B29" s="92" t="s">
        <v>190</v>
      </c>
      <c r="C29" s="93"/>
      <c r="D29" s="93"/>
      <c r="E29" s="93"/>
      <c r="F29" s="93"/>
      <c r="G29" s="93"/>
      <c r="H29" s="93"/>
      <c r="I29" s="93"/>
      <c r="J29" s="93"/>
    </row>
    <row r="30" spans="1:13" x14ac:dyDescent="0.2">
      <c r="A30" s="6" t="s">
        <v>176</v>
      </c>
      <c r="B30" s="92" t="s">
        <v>190</v>
      </c>
      <c r="C30" s="93"/>
      <c r="D30" s="93"/>
      <c r="E30" s="93"/>
      <c r="F30" s="93"/>
      <c r="G30" s="93"/>
      <c r="H30" s="93"/>
      <c r="I30" s="93"/>
      <c r="J30" s="93"/>
    </row>
  </sheetData>
  <mergeCells count="30">
    <mergeCell ref="B19:J19"/>
    <mergeCell ref="B20:J20"/>
    <mergeCell ref="B21:J21"/>
    <mergeCell ref="B26:J26"/>
    <mergeCell ref="B27:J27"/>
    <mergeCell ref="B28:J28"/>
    <mergeCell ref="B29:J29"/>
    <mergeCell ref="B30:J30"/>
    <mergeCell ref="B22:J22"/>
    <mergeCell ref="B23:J23"/>
    <mergeCell ref="B24:J24"/>
    <mergeCell ref="B25:J25"/>
    <mergeCell ref="A1:L1"/>
    <mergeCell ref="B7:M7"/>
    <mergeCell ref="B8:M8"/>
    <mergeCell ref="B6:M6"/>
    <mergeCell ref="B2:M2"/>
    <mergeCell ref="B4:M4"/>
    <mergeCell ref="B3:M3"/>
    <mergeCell ref="B5:M5"/>
    <mergeCell ref="B10:J10"/>
    <mergeCell ref="B13:J13"/>
    <mergeCell ref="B9:M9"/>
    <mergeCell ref="B11:J11"/>
    <mergeCell ref="B18:M18"/>
    <mergeCell ref="B12:J12"/>
    <mergeCell ref="B14:M14"/>
    <mergeCell ref="B15:M15"/>
    <mergeCell ref="B16:M16"/>
    <mergeCell ref="B17:M17"/>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0"/>
  <sheetViews>
    <sheetView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8" t="s">
        <v>241</v>
      </c>
      <c r="C1" s="98"/>
      <c r="D1" s="98"/>
      <c r="E1" s="98"/>
      <c r="F1" s="98"/>
      <c r="G1" s="98"/>
      <c r="H1" s="98"/>
      <c r="I1" s="98"/>
      <c r="J1" s="98"/>
      <c r="K1" s="98"/>
      <c r="N1" s="16"/>
      <c r="O1" s="16"/>
      <c r="P1" s="16"/>
    </row>
    <row r="2" spans="2:16" s="16" customFormat="1" ht="47.25" customHeight="1" x14ac:dyDescent="0.2">
      <c r="B2" s="99" t="s">
        <v>151</v>
      </c>
      <c r="C2" s="100"/>
      <c r="D2" s="100"/>
      <c r="E2" s="100"/>
      <c r="F2" s="100"/>
      <c r="G2" s="100"/>
      <c r="H2" s="100"/>
      <c r="I2" s="100"/>
      <c r="J2" s="100"/>
      <c r="K2" s="101"/>
    </row>
    <row r="3" spans="2:16" s="16" customFormat="1" ht="47.25" customHeight="1" x14ac:dyDescent="0.2">
      <c r="B3" s="53" t="s">
        <v>226</v>
      </c>
      <c r="C3" s="102" t="s">
        <v>227</v>
      </c>
      <c r="D3" s="102"/>
      <c r="E3" s="102"/>
      <c r="F3" s="102"/>
      <c r="G3" s="102"/>
      <c r="H3" s="102"/>
      <c r="I3" s="102"/>
      <c r="J3" s="102"/>
      <c r="K3" s="102"/>
    </row>
    <row r="4" spans="2:16" s="16" customFormat="1" ht="26.25" customHeight="1" x14ac:dyDescent="0.2">
      <c r="B4" s="97" t="s">
        <v>150</v>
      </c>
      <c r="C4" s="97"/>
      <c r="D4" s="97"/>
      <c r="E4" s="97"/>
      <c r="F4" s="97"/>
      <c r="G4" s="97"/>
      <c r="H4" s="97"/>
      <c r="I4" s="97"/>
      <c r="J4" s="97"/>
      <c r="K4" s="97"/>
    </row>
    <row r="5" spans="2:16" s="16" customFormat="1" ht="51.75" customHeight="1" x14ac:dyDescent="0.2">
      <c r="B5" s="51" t="s">
        <v>139</v>
      </c>
      <c r="C5" s="102" t="s">
        <v>212</v>
      </c>
      <c r="D5" s="102"/>
      <c r="E5" s="102"/>
      <c r="F5" s="102"/>
      <c r="G5" s="102"/>
      <c r="H5" s="102"/>
      <c r="I5" s="102"/>
      <c r="J5" s="102"/>
      <c r="K5" s="102"/>
    </row>
    <row r="6" spans="2:16" s="16" customFormat="1" ht="51.75" customHeight="1" x14ac:dyDescent="0.2">
      <c r="B6" s="17" t="s">
        <v>205</v>
      </c>
      <c r="C6" s="102" t="s">
        <v>206</v>
      </c>
      <c r="D6" s="102"/>
      <c r="E6" s="102"/>
      <c r="F6" s="102"/>
      <c r="G6" s="102"/>
      <c r="H6" s="102"/>
      <c r="I6" s="102"/>
      <c r="J6" s="102"/>
      <c r="K6" s="102"/>
    </row>
    <row r="7" spans="2:16" s="16" customFormat="1" ht="51.75" customHeight="1" x14ac:dyDescent="0.2">
      <c r="B7" s="51" t="s">
        <v>207</v>
      </c>
      <c r="C7" s="102" t="s">
        <v>209</v>
      </c>
      <c r="D7" s="102"/>
      <c r="E7" s="102"/>
      <c r="F7" s="102"/>
      <c r="G7" s="102"/>
      <c r="H7" s="102"/>
      <c r="I7" s="102"/>
      <c r="J7" s="102"/>
      <c r="K7" s="102"/>
    </row>
    <row r="8" spans="2:16" s="16" customFormat="1" ht="51.75" customHeight="1" x14ac:dyDescent="0.2">
      <c r="B8" s="51" t="s">
        <v>210</v>
      </c>
      <c r="C8" s="102" t="s">
        <v>208</v>
      </c>
      <c r="D8" s="102"/>
      <c r="E8" s="102"/>
      <c r="F8" s="102"/>
      <c r="G8" s="102"/>
      <c r="H8" s="102"/>
      <c r="I8" s="102"/>
      <c r="J8" s="102"/>
      <c r="K8" s="102"/>
    </row>
    <row r="9" spans="2:16" s="16" customFormat="1" ht="26.25" customHeight="1" x14ac:dyDescent="0.2">
      <c r="B9" s="97" t="s">
        <v>159</v>
      </c>
      <c r="C9" s="97"/>
      <c r="D9" s="97"/>
      <c r="E9" s="97"/>
      <c r="F9" s="97"/>
      <c r="G9" s="97"/>
      <c r="H9" s="97"/>
      <c r="I9" s="97"/>
      <c r="J9" s="97"/>
      <c r="K9" s="97"/>
    </row>
    <row r="10" spans="2:16" ht="57.75" customHeight="1" x14ac:dyDescent="0.2">
      <c r="B10" s="17" t="s">
        <v>129</v>
      </c>
      <c r="C10" s="96" t="s">
        <v>134</v>
      </c>
      <c r="D10" s="96"/>
      <c r="E10" s="96"/>
      <c r="F10" s="96"/>
      <c r="G10" s="96"/>
      <c r="H10" s="96"/>
      <c r="I10" s="96"/>
      <c r="J10" s="96"/>
      <c r="K10" s="96"/>
    </row>
  </sheetData>
  <mergeCells count="10">
    <mergeCell ref="C10:K10"/>
    <mergeCell ref="B9:K9"/>
    <mergeCell ref="B1:K1"/>
    <mergeCell ref="B2:K2"/>
    <mergeCell ref="B4:K4"/>
    <mergeCell ref="C6:K6"/>
    <mergeCell ref="C7:K7"/>
    <mergeCell ref="C8:K8"/>
    <mergeCell ref="C5:K5"/>
    <mergeCell ref="C3:K3"/>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2016-09-05T11:10:25Z</dcterms:modified>
</cp:coreProperties>
</file>